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<sst xmlns="http://schemas.openxmlformats.org/spreadsheetml/2006/main" count="35" uniqueCount="35">
  <si>
    <t>2023年大英县一般公共预算收入决算表</t>
  </si>
  <si>
    <t>单位：万元；%</t>
  </si>
  <si>
    <t>预    算    科    目</t>
  </si>
  <si>
    <t>年初预算数</t>
  </si>
  <si>
    <t>变动预算数</t>
  </si>
  <si>
    <t>决算数</t>
  </si>
  <si>
    <t>为预算</t>
  </si>
  <si>
    <t>为上年  决算</t>
  </si>
  <si>
    <t>一、税收收入</t>
  </si>
  <si>
    <t xml:space="preserve">  增值税</t>
  </si>
  <si>
    <t xml:space="preserve">  企业所得税</t>
  </si>
  <si>
    <t xml:space="preserve">  企业所得税退税</t>
  </si>
  <si>
    <t xml:space="preserve">  个人所得税</t>
  </si>
  <si>
    <t xml:space="preserve">  资源税</t>
  </si>
  <si>
    <t xml:space="preserve">  城市维护建设税</t>
  </si>
  <si>
    <t xml:space="preserve">  房产税</t>
  </si>
  <si>
    <t xml:space="preserve">  印花税</t>
  </si>
  <si>
    <t xml:space="preserve">  城镇土地使用税</t>
  </si>
  <si>
    <t xml:space="preserve">  土地增值税</t>
  </si>
  <si>
    <t xml:space="preserve">  车船税</t>
  </si>
  <si>
    <t xml:space="preserve">  耕地占用税</t>
  </si>
  <si>
    <t xml:space="preserve">  契税</t>
  </si>
  <si>
    <t xml:space="preserve">  烟叶税</t>
  </si>
  <si>
    <t xml:space="preserve">  环境保护税</t>
  </si>
  <si>
    <t xml:space="preserve">  其他税收收入</t>
  </si>
  <si>
    <t>二、非税收入</t>
  </si>
  <si>
    <t xml:space="preserve">  专项收入</t>
  </si>
  <si>
    <t xml:space="preserve">  行政事业性收费收入</t>
  </si>
  <si>
    <t xml:space="preserve">  罚没收入</t>
  </si>
  <si>
    <t xml:space="preserve">  国有资本经营收入</t>
  </si>
  <si>
    <t xml:space="preserve">  国有资源（资产）有偿使用收入</t>
  </si>
  <si>
    <t xml:space="preserve">  捐赠收入</t>
  </si>
  <si>
    <t xml:space="preserve">  政府住房基金收入</t>
  </si>
  <si>
    <t xml:space="preserve">  其他收入</t>
  </si>
  <si>
    <t>一般公共预算收入合计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</si>
</sst>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0.00_ "/>
    <numFmt numFmtId="178" formatCode="0_ "/>
  </numFmts>
  <fonts count="26">
    <font>
      <sz val="11"/>
      <color rgb="FF000000"/>
      <name val="宋体"/>
      <charset val="134"/>
    </font>
    <font>
      <b/>
      <sz val="22"/>
      <color rgb="FF000000"/>
      <name val="Times New Roman"/>
      <charset val="134"/>
    </font>
    <font>
      <sz val="12"/>
      <color rgb="FF000000"/>
      <name val="仿宋_GB2312"/>
      <charset val="134"/>
    </font>
    <font>
      <b/>
      <sz val="11"/>
      <color rgb="FF000000"/>
      <name val="宋体"/>
      <charset val="134"/>
    </font>
    <font>
      <b/>
      <sz val="12"/>
      <color rgb="FF000000"/>
      <name val="仿宋_GB2312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4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view="pageBreakPreview" zoomScaleNormal="100" zoomScaleSheetLayoutView="100" workbookViewId="0">
      <selection activeCell="E6" sqref="E6"/>
    </sheetView>
  </sheetViews>
  <sheetFormatPr defaultColWidth="9" defaultRowHeight="13.5" outlineLevelCol="6"/>
  <cols>
    <col min="1" max="1" width="43" customWidth="1"/>
    <col min="2" max="2" width="11.875" style="1" customWidth="1"/>
    <col min="3" max="3" width="11" style="1" customWidth="1"/>
    <col min="4" max="4" width="8.875" style="1" customWidth="1"/>
    <col min="5" max="5" width="9.25" style="2" customWidth="1"/>
    <col min="6" max="6" width="10.5" style="2" customWidth="1"/>
  </cols>
  <sheetData>
    <row r="1" ht="25.5" customHeight="1" spans="1:7">
      <c r="A1" s="3" t="s">
        <v>0</v>
      </c>
      <c r="B1" s="3"/>
      <c r="C1" s="3"/>
      <c r="D1" s="3"/>
      <c r="E1" s="4"/>
      <c r="F1" s="4"/>
      <c r="G1" s="5"/>
    </row>
    <row r="2" ht="14.25" spans="1:7">
      <c r="A2" s="6" t="s">
        <v>1</v>
      </c>
      <c r="B2" s="7"/>
      <c r="C2" s="7"/>
      <c r="D2" s="7"/>
      <c r="E2" s="8"/>
      <c r="F2" s="8"/>
      <c r="G2" s="5"/>
    </row>
    <row r="3" ht="28.5" customHeight="1" spans="1:7">
      <c r="A3" s="9" t="s">
        <v>2</v>
      </c>
      <c r="B3" s="10" t="s">
        <v>3</v>
      </c>
      <c r="C3" s="10" t="s">
        <v>4</v>
      </c>
      <c r="D3" s="9" t="s">
        <v>5</v>
      </c>
      <c r="E3" s="11" t="s">
        <v>6</v>
      </c>
      <c r="F3" s="12" t="s">
        <v>7</v>
      </c>
      <c r="G3" s="5"/>
    </row>
    <row r="4" ht="23" customHeight="1" spans="1:6">
      <c r="A4" s="13" t="s">
        <v>8</v>
      </c>
      <c r="B4" s="14">
        <f>SUM(B5:B20)</f>
        <v>54788</v>
      </c>
      <c r="C4" s="14">
        <f>SUM(C5:C20)</f>
        <v>40842</v>
      </c>
      <c r="D4" s="14">
        <f>SUM(D5:D20)</f>
        <v>43809</v>
      </c>
      <c r="E4" s="15">
        <f>D4/C4*100</f>
        <v>107.264580578816</v>
      </c>
      <c r="F4" s="15">
        <v>116.370929182383</v>
      </c>
    </row>
    <row r="5" ht="23" customHeight="1" spans="1:6">
      <c r="A5" s="16" t="s">
        <v>9</v>
      </c>
      <c r="B5" s="17">
        <v>11500</v>
      </c>
      <c r="C5" s="18">
        <v>11000</v>
      </c>
      <c r="D5" s="19">
        <v>11468</v>
      </c>
      <c r="E5" s="20">
        <f>D5/C5*100</f>
        <v>104.254545454545</v>
      </c>
      <c r="F5" s="20">
        <v>112.763028515241</v>
      </c>
    </row>
    <row r="6" ht="23" customHeight="1" spans="1:6">
      <c r="A6" s="16" t="s">
        <v>10</v>
      </c>
      <c r="B6" s="17">
        <v>2200</v>
      </c>
      <c r="C6" s="18">
        <v>2500</v>
      </c>
      <c r="D6" s="19">
        <v>2494</v>
      </c>
      <c r="E6" s="20">
        <f>D6/C6*100</f>
        <v>99.76</v>
      </c>
      <c r="F6" s="20">
        <v>121.599219892735</v>
      </c>
    </row>
    <row r="7" ht="23" customHeight="1" spans="1:6">
      <c r="A7" s="16" t="s">
        <v>11</v>
      </c>
      <c r="B7" s="17"/>
      <c r="C7" s="18"/>
      <c r="D7" s="19"/>
      <c r="E7" s="20"/>
      <c r="F7" s="20"/>
    </row>
    <row r="8" ht="23" customHeight="1" spans="1:6">
      <c r="A8" s="16" t="s">
        <v>12</v>
      </c>
      <c r="B8" s="17">
        <v>850</v>
      </c>
      <c r="C8" s="18">
        <v>780</v>
      </c>
      <c r="D8" s="19">
        <v>802</v>
      </c>
      <c r="E8" s="20">
        <f t="shared" ref="E8:E17" si="0">D8/C8*100</f>
        <v>102.820512820513</v>
      </c>
      <c r="F8" s="20">
        <v>97.0944309927361</v>
      </c>
    </row>
    <row r="9" ht="23" customHeight="1" spans="1:6">
      <c r="A9" s="16" t="s">
        <v>13</v>
      </c>
      <c r="B9" s="17">
        <v>700</v>
      </c>
      <c r="C9" s="18">
        <v>1600</v>
      </c>
      <c r="D9" s="19">
        <v>1628</v>
      </c>
      <c r="E9" s="20">
        <f t="shared" si="0"/>
        <v>101.75</v>
      </c>
      <c r="F9" s="20">
        <v>91.4093206064009</v>
      </c>
    </row>
    <row r="10" ht="23" customHeight="1" spans="1:6">
      <c r="A10" s="16" t="s">
        <v>14</v>
      </c>
      <c r="B10" s="17">
        <v>1500</v>
      </c>
      <c r="C10" s="18">
        <v>1850</v>
      </c>
      <c r="D10" s="19">
        <v>1570</v>
      </c>
      <c r="E10" s="20">
        <f t="shared" si="0"/>
        <v>84.8648648648649</v>
      </c>
      <c r="F10" s="20">
        <v>101.618122977346</v>
      </c>
    </row>
    <row r="11" ht="23" customHeight="1" spans="1:6">
      <c r="A11" s="16" t="s">
        <v>15</v>
      </c>
      <c r="B11" s="17">
        <v>2300</v>
      </c>
      <c r="C11" s="18">
        <v>910</v>
      </c>
      <c r="D11" s="19">
        <v>1064</v>
      </c>
      <c r="E11" s="20">
        <f t="shared" si="0"/>
        <v>116.923076923077</v>
      </c>
      <c r="F11" s="20">
        <v>41.5462709878953</v>
      </c>
    </row>
    <row r="12" ht="23" customHeight="1" spans="1:6">
      <c r="A12" s="16" t="s">
        <v>16</v>
      </c>
      <c r="B12" s="17">
        <v>650</v>
      </c>
      <c r="C12" s="18">
        <v>1100</v>
      </c>
      <c r="D12" s="19">
        <v>1342</v>
      </c>
      <c r="E12" s="20">
        <f t="shared" si="0"/>
        <v>122</v>
      </c>
      <c r="F12" s="20">
        <v>146.827133479212</v>
      </c>
    </row>
    <row r="13" ht="23" customHeight="1" spans="1:6">
      <c r="A13" s="16" t="s">
        <v>17</v>
      </c>
      <c r="B13" s="17">
        <v>2200</v>
      </c>
      <c r="C13" s="18">
        <v>1700</v>
      </c>
      <c r="D13" s="19">
        <v>1949</v>
      </c>
      <c r="E13" s="20">
        <f t="shared" si="0"/>
        <v>114.647058823529</v>
      </c>
      <c r="F13" s="20">
        <v>79.6811120196239</v>
      </c>
    </row>
    <row r="14" ht="23" customHeight="1" spans="1:6">
      <c r="A14" s="16" t="s">
        <v>18</v>
      </c>
      <c r="B14" s="17">
        <v>3000</v>
      </c>
      <c r="C14" s="18">
        <v>400</v>
      </c>
      <c r="D14" s="19">
        <v>557</v>
      </c>
      <c r="E14" s="20">
        <f t="shared" si="0"/>
        <v>139.25</v>
      </c>
      <c r="F14" s="20">
        <v>39.42</v>
      </c>
    </row>
    <row r="15" ht="23" customHeight="1" spans="1:6">
      <c r="A15" s="16" t="s">
        <v>19</v>
      </c>
      <c r="B15" s="17">
        <v>1600</v>
      </c>
      <c r="C15" s="18">
        <v>2500</v>
      </c>
      <c r="D15" s="19">
        <v>2331</v>
      </c>
      <c r="E15" s="20">
        <f t="shared" si="0"/>
        <v>93.24</v>
      </c>
      <c r="F15" s="20">
        <v>148.471337579618</v>
      </c>
    </row>
    <row r="16" ht="23" customHeight="1" spans="1:6">
      <c r="A16" s="16" t="s">
        <v>20</v>
      </c>
      <c r="B16" s="17">
        <v>3500</v>
      </c>
      <c r="C16" s="18">
        <v>3896</v>
      </c>
      <c r="D16" s="19">
        <v>4557</v>
      </c>
      <c r="E16" s="20">
        <f t="shared" si="0"/>
        <v>116.966119096509</v>
      </c>
      <c r="F16" s="20">
        <v>127.254956716001</v>
      </c>
    </row>
    <row r="17" ht="23" customHeight="1" spans="1:6">
      <c r="A17" s="16" t="s">
        <v>21</v>
      </c>
      <c r="B17" s="17">
        <f>28001-3319+16</f>
        <v>24698</v>
      </c>
      <c r="C17" s="18">
        <v>12506</v>
      </c>
      <c r="D17" s="19">
        <v>13952</v>
      </c>
      <c r="E17" s="20">
        <f t="shared" si="0"/>
        <v>111.562450023988</v>
      </c>
      <c r="F17" s="20">
        <v>119.996559731659</v>
      </c>
    </row>
    <row r="18" ht="23" customHeight="1" spans="1:6">
      <c r="A18" s="16" t="s">
        <v>22</v>
      </c>
      <c r="B18" s="17"/>
      <c r="C18" s="21"/>
      <c r="D18" s="19"/>
      <c r="E18" s="20"/>
      <c r="F18" s="20"/>
    </row>
    <row r="19" ht="23" customHeight="1" spans="1:6">
      <c r="A19" s="16" t="s">
        <v>23</v>
      </c>
      <c r="B19" s="17">
        <v>90</v>
      </c>
      <c r="C19" s="21">
        <v>100</v>
      </c>
      <c r="D19" s="19">
        <v>92</v>
      </c>
      <c r="E19" s="20">
        <f>D19/C19*100</f>
        <v>92</v>
      </c>
      <c r="F19" s="20">
        <v>109.52380952381</v>
      </c>
    </row>
    <row r="20" ht="23" customHeight="1" spans="1:6">
      <c r="A20" s="16" t="s">
        <v>24</v>
      </c>
      <c r="B20" s="17"/>
      <c r="C20" s="21"/>
      <c r="D20" s="19">
        <v>3</v>
      </c>
      <c r="E20" s="20"/>
      <c r="F20" s="20">
        <v>3.09</v>
      </c>
    </row>
    <row r="21" ht="23" customHeight="1" spans="1:6">
      <c r="A21" s="13" t="s">
        <v>25</v>
      </c>
      <c r="B21" s="14">
        <f>SUM(B22:B29)</f>
        <v>44827</v>
      </c>
      <c r="C21" s="14">
        <f>SUM(C22:C29)</f>
        <v>58773</v>
      </c>
      <c r="D21" s="14">
        <f>SUM(D22:D29)</f>
        <v>56360</v>
      </c>
      <c r="E21" s="15">
        <f>D21/C21*100</f>
        <v>95.894373266636</v>
      </c>
      <c r="F21" s="15">
        <v>103.242352079135</v>
      </c>
    </row>
    <row r="22" ht="23" customHeight="1" spans="1:6">
      <c r="A22" s="16" t="s">
        <v>26</v>
      </c>
      <c r="B22" s="19"/>
      <c r="C22" s="19">
        <v>30</v>
      </c>
      <c r="D22" s="19">
        <v>2493</v>
      </c>
      <c r="E22" s="20">
        <f>D22/C22*100</f>
        <v>8310</v>
      </c>
      <c r="F22" s="20">
        <v>110.456357997342</v>
      </c>
    </row>
    <row r="23" ht="23" customHeight="1" spans="1:6">
      <c r="A23" s="16" t="s">
        <v>27</v>
      </c>
      <c r="B23" s="19">
        <v>5400</v>
      </c>
      <c r="C23" s="19">
        <v>4600</v>
      </c>
      <c r="D23" s="19">
        <v>4973</v>
      </c>
      <c r="E23" s="20">
        <f>D23/C23*100</f>
        <v>108.108695652174</v>
      </c>
      <c r="F23" s="20">
        <v>70.4890148830617</v>
      </c>
    </row>
    <row r="24" ht="23" customHeight="1" spans="1:6">
      <c r="A24" s="16" t="s">
        <v>28</v>
      </c>
      <c r="B24" s="19">
        <v>4728</v>
      </c>
      <c r="C24" s="19">
        <v>3000</v>
      </c>
      <c r="D24" s="19">
        <v>3284</v>
      </c>
      <c r="E24" s="20">
        <f>D24/C24*100</f>
        <v>109.466666666667</v>
      </c>
      <c r="F24" s="20">
        <v>138.041193778899</v>
      </c>
    </row>
    <row r="25" ht="23" customHeight="1" spans="1:6">
      <c r="A25" s="16" t="s">
        <v>29</v>
      </c>
      <c r="B25" s="19"/>
      <c r="C25" s="19"/>
      <c r="D25" s="19"/>
      <c r="E25" s="20"/>
      <c r="F25" s="20"/>
    </row>
    <row r="26" ht="23" customHeight="1" spans="1:6">
      <c r="A26" s="16" t="s">
        <v>30</v>
      </c>
      <c r="B26" s="19">
        <v>28013</v>
      </c>
      <c r="C26" s="19">
        <v>48643</v>
      </c>
      <c r="D26" s="19">
        <v>43647</v>
      </c>
      <c r="E26" s="20">
        <f>D26/C26*100</f>
        <v>89.7292518964702</v>
      </c>
      <c r="F26" s="20">
        <v>131.233651041823</v>
      </c>
    </row>
    <row r="27" ht="23" customHeight="1" spans="1:6">
      <c r="A27" s="16" t="s">
        <v>31</v>
      </c>
      <c r="B27" s="19"/>
      <c r="C27" s="19"/>
      <c r="D27" s="19"/>
      <c r="E27" s="20"/>
      <c r="F27" s="20"/>
    </row>
    <row r="28" ht="23" customHeight="1" spans="1:6">
      <c r="A28" s="16" t="s">
        <v>32</v>
      </c>
      <c r="B28" s="19">
        <v>600</v>
      </c>
      <c r="C28" s="19">
        <v>500</v>
      </c>
      <c r="D28" s="19">
        <v>635</v>
      </c>
      <c r="E28" s="20">
        <f>D28/C28*100</f>
        <v>127</v>
      </c>
      <c r="F28" s="20">
        <v>641.414141414141</v>
      </c>
    </row>
    <row r="29" ht="23" customHeight="1" spans="1:6">
      <c r="A29" s="16" t="s">
        <v>33</v>
      </c>
      <c r="B29" s="19">
        <v>6086</v>
      </c>
      <c r="C29" s="19">
        <v>2000</v>
      </c>
      <c r="D29" s="19">
        <v>1328</v>
      </c>
      <c r="E29" s="20">
        <f>D29/C29*100</f>
        <v>66.4</v>
      </c>
      <c r="F29" s="20">
        <v>13.9188764280474</v>
      </c>
    </row>
    <row r="30" ht="23" customHeight="1" spans="1:6">
      <c r="A30" s="16"/>
      <c r="B30" s="22"/>
      <c r="C30" s="22"/>
      <c r="D30" s="22"/>
      <c r="E30" s="20"/>
      <c r="F30" s="23"/>
    </row>
    <row r="31" ht="23" customHeight="1" spans="1:6">
      <c r="A31" s="9" t="s">
        <v>34</v>
      </c>
      <c r="B31" s="14">
        <f>B4+B21</f>
        <v>99615</v>
      </c>
      <c r="C31" s="14">
        <f>C4+C21</f>
        <v>99615</v>
      </c>
      <c r="D31" s="14">
        <f>D4+D21</f>
        <v>100169</v>
      </c>
      <c r="E31" s="15">
        <f>D31/C31*100</f>
        <v>100.556141143402</v>
      </c>
      <c r="F31" s="15">
        <v>108.600763259465</v>
      </c>
    </row>
  </sheetData>
  <mergeCells count="2">
    <mergeCell ref="A1:F1"/>
    <mergeCell ref="A2:F2"/>
  </mergeCells>
  <pageMargins left="0.550625643392248" right="0.699912516150888" top="0.74990626395218" bottom="0.74990626395218" header="0.299962510274151" footer="0.299962510274151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2021-08-11T02:00:00Z</dcterms:created>
  <dcterms:modified xsi:type="dcterms:W3CDTF">2024-08-12T03:28:01Z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ICV">
    <vt:lpwstr>649BD93043B44806A5C45DD0924A5BF1</vt:lpwstr>
  </property>
  <property fmtid="{D5CDD505-2E9C-101B-9397-08002B2CF9AE}" pid="4" name="KSOReadingLayout">
    <vt:bool>true</vt:bool>
  </property>
</Properties>
</file>