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165" activeTab="1"/>
  </bookViews>
  <sheets>
    <sheet name="新增地方政府一般债券情况表" sheetId="1" r:id="rId1"/>
    <sheet name="新增地方政府专项债券情况表" sheetId="2" r:id="rId2"/>
    <sheet name="新增地方政府一般债券资金收支情况表" sheetId="3" r:id="rId3"/>
    <sheet name="新增地方政府专项债券资金收支情况表" sheetId="4" r:id="rId4"/>
  </sheets>
  <definedNames>
    <definedName name="_xlnm._FilterDatabase" localSheetId="0" hidden="1">新增地方政府一般债券情况表!$6:$23</definedName>
    <definedName name="_xlnm._FilterDatabase" localSheetId="1" hidden="1">新增地方政府专项债券情况表!$A$6:$WTJ$7</definedName>
    <definedName name="_xlnm._FilterDatabase" localSheetId="2" hidden="1">新增地方政府一般债券资金收支情况表!$A$7:$XFC$24</definedName>
    <definedName name="_xlnm._FilterDatabase" localSheetId="3" hidden="1">新增地方政府专项债券资金收支情况表!$A$7:$H$8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申悦</author>
  </authors>
  <commentList>
    <comment ref="M5" authorId="0">
      <text>
        <r>
          <rPr>
            <b/>
            <sz val="9"/>
            <rFont val="宋体"/>
            <charset val="134"/>
          </rPr>
          <t>申悦:</t>
        </r>
        <r>
          <rPr>
            <sz val="9"/>
            <rFont val="宋体"/>
            <charset val="134"/>
          </rPr>
          <t xml:space="preserve">
用文字和数据详细表述项目建设进度，已完工项目描述项目运营情况。</t>
        </r>
      </text>
    </comment>
  </commentList>
</comments>
</file>

<file path=xl/comments2.xml><?xml version="1.0" encoding="utf-8"?>
<comments xmlns="http://schemas.openxmlformats.org/spreadsheetml/2006/main">
  <authors>
    <author>申悦</author>
  </authors>
  <commentList>
    <comment ref="J5" authorId="0">
      <text>
        <r>
          <rPr>
            <b/>
            <sz val="9"/>
            <rFont val="宋体"/>
            <charset val="134"/>
          </rPr>
          <t>申悦:</t>
        </r>
        <r>
          <rPr>
            <sz val="9"/>
            <rFont val="宋体"/>
            <charset val="134"/>
          </rPr>
          <t xml:space="preserve">
详细描述项目形成固定资产、无形资产、专利技术等情况</t>
        </r>
      </text>
    </comment>
    <comment ref="O5" authorId="0">
      <text>
        <r>
          <rPr>
            <b/>
            <sz val="9"/>
            <rFont val="宋体"/>
            <charset val="134"/>
          </rPr>
          <t>申悦:</t>
        </r>
        <r>
          <rPr>
            <sz val="9"/>
            <rFont val="宋体"/>
            <charset val="134"/>
          </rPr>
          <t xml:space="preserve">
用文字和数据详细表述项目建设进度，已完工项目描述项目运营情况。</t>
        </r>
      </text>
    </comment>
  </commentList>
</comments>
</file>

<file path=xl/sharedStrings.xml><?xml version="1.0" encoding="utf-8"?>
<sst xmlns="http://schemas.openxmlformats.org/spreadsheetml/2006/main" count="287" uniqueCount="136">
  <si>
    <t>根据《四川省财政厅关于印发&lt;四川省政府债务信息公开实施细则（试行）&gt;的通知》（川财债【2019】9号）相关要求，现将2024年地方政府债券存续期相关信息公开如下：</t>
  </si>
  <si>
    <t>表1</t>
  </si>
  <si>
    <t>截至2024年末新增地方政府一般债券情况表</t>
  </si>
  <si>
    <t>单位：亿元</t>
  </si>
  <si>
    <r>
      <rPr>
        <sz val="12"/>
        <rFont val="宋体"/>
        <charset val="134"/>
      </rPr>
      <t>债券基本信息</t>
    </r>
  </si>
  <si>
    <r>
      <rPr>
        <sz val="12"/>
        <rFont val="宋体"/>
        <charset val="134"/>
      </rPr>
      <t>债券项目总投资</t>
    </r>
  </si>
  <si>
    <r>
      <rPr>
        <sz val="12"/>
        <rFont val="宋体"/>
        <charset val="134"/>
      </rPr>
      <t>债券项目已实现投资</t>
    </r>
  </si>
  <si>
    <r>
      <rPr>
        <sz val="12"/>
        <rFont val="宋体"/>
        <charset val="134"/>
      </rPr>
      <t>项目建设进度</t>
    </r>
    <r>
      <rPr>
        <sz val="12"/>
        <rFont val="Times New Roman"/>
        <charset val="134"/>
      </rPr>
      <t>/</t>
    </r>
    <r>
      <rPr>
        <sz val="12"/>
        <rFont val="宋体"/>
        <charset val="134"/>
      </rPr>
      <t>运营情况</t>
    </r>
  </si>
  <si>
    <r>
      <rPr>
        <sz val="12"/>
        <color indexed="8"/>
        <rFont val="宋体"/>
        <charset val="1"/>
      </rPr>
      <t>项目名称</t>
    </r>
  </si>
  <si>
    <r>
      <rPr>
        <sz val="12"/>
        <color indexed="8"/>
        <rFont val="宋体"/>
        <charset val="1"/>
      </rPr>
      <t>备注</t>
    </r>
  </si>
  <si>
    <r>
      <rPr>
        <sz val="12"/>
        <rFont val="宋体"/>
        <charset val="134"/>
      </rPr>
      <t>单位名称</t>
    </r>
  </si>
  <si>
    <r>
      <rPr>
        <sz val="12"/>
        <rFont val="宋体"/>
        <charset val="134"/>
      </rPr>
      <t>债券名称</t>
    </r>
  </si>
  <si>
    <r>
      <rPr>
        <sz val="12"/>
        <rFont val="宋体"/>
        <charset val="134"/>
      </rPr>
      <t>债券编码</t>
    </r>
  </si>
  <si>
    <r>
      <rPr>
        <sz val="12"/>
        <rFont val="宋体"/>
        <charset val="134"/>
      </rPr>
      <t>债券类型</t>
    </r>
  </si>
  <si>
    <r>
      <rPr>
        <sz val="12"/>
        <rFont val="宋体"/>
        <charset val="134"/>
      </rPr>
      <t>债券规模</t>
    </r>
  </si>
  <si>
    <r>
      <rPr>
        <sz val="12"/>
        <rFont val="宋体"/>
        <charset val="134"/>
      </rPr>
      <t>发行时间（年</t>
    </r>
    <r>
      <rPr>
        <sz val="12"/>
        <rFont val="Times New Roman"/>
        <charset val="134"/>
      </rPr>
      <t>/</t>
    </r>
    <r>
      <rPr>
        <sz val="12"/>
        <rFont val="宋体"/>
        <charset val="134"/>
      </rPr>
      <t>月</t>
    </r>
    <r>
      <rPr>
        <sz val="12"/>
        <rFont val="Times New Roman"/>
        <charset val="134"/>
      </rPr>
      <t>/</t>
    </r>
    <r>
      <rPr>
        <sz val="12"/>
        <rFont val="宋体"/>
        <charset val="134"/>
      </rPr>
      <t>日）</t>
    </r>
  </si>
  <si>
    <r>
      <rPr>
        <sz val="12"/>
        <rFont val="宋体"/>
        <charset val="134"/>
      </rPr>
      <t>债券利率</t>
    </r>
    <r>
      <rPr>
        <sz val="12"/>
        <rFont val="Times New Roman"/>
        <charset val="134"/>
      </rPr>
      <t>(%)</t>
    </r>
  </si>
  <si>
    <r>
      <rPr>
        <sz val="12"/>
        <rFont val="宋体"/>
        <charset val="134"/>
      </rPr>
      <t>债券期限</t>
    </r>
  </si>
  <si>
    <r>
      <rPr>
        <sz val="12"/>
        <rFont val="宋体"/>
        <charset val="134"/>
      </rPr>
      <t>其中：债券资金安排</t>
    </r>
  </si>
  <si>
    <r>
      <rPr>
        <sz val="12"/>
        <rFont val="宋体"/>
        <charset val="134"/>
      </rPr>
      <t>大英县交通运输局</t>
    </r>
  </si>
  <si>
    <r>
      <rPr>
        <sz val="12"/>
        <color rgb="FF000000"/>
        <rFont val="Times New Roman"/>
        <charset val="134"/>
      </rPr>
      <t>2020</t>
    </r>
    <r>
      <rPr>
        <sz val="12"/>
        <color rgb="FF000000"/>
        <rFont val="宋体"/>
        <charset val="134"/>
      </rPr>
      <t>年四川省政府一般债券（五期）</t>
    </r>
  </si>
  <si>
    <t>160833</t>
  </si>
  <si>
    <r>
      <rPr>
        <sz val="12"/>
        <color rgb="FF000000"/>
        <rFont val="宋体"/>
        <charset val="134"/>
      </rPr>
      <t>一般债券</t>
    </r>
  </si>
  <si>
    <t>2020-08-10</t>
  </si>
  <si>
    <t>3.82</t>
  </si>
  <si>
    <r>
      <rPr>
        <sz val="12"/>
        <color rgb="FF000000"/>
        <rFont val="Times New Roman"/>
        <charset val="134"/>
      </rPr>
      <t>20</t>
    </r>
    <r>
      <rPr>
        <sz val="12"/>
        <color rgb="FF000000"/>
        <rFont val="宋体"/>
        <charset val="134"/>
      </rPr>
      <t>年</t>
    </r>
  </si>
  <si>
    <r>
      <rPr>
        <sz val="12"/>
        <rFont val="宋体"/>
        <charset val="134"/>
      </rPr>
      <t>建设进度：工程于</t>
    </r>
    <r>
      <rPr>
        <sz val="12"/>
        <rFont val="Times New Roman"/>
        <charset val="134"/>
      </rPr>
      <t>2019</t>
    </r>
    <r>
      <rPr>
        <sz val="12"/>
        <rFont val="宋体"/>
        <charset val="134"/>
      </rPr>
      <t>年</t>
    </r>
    <r>
      <rPr>
        <sz val="12"/>
        <rFont val="Times New Roman"/>
        <charset val="134"/>
      </rPr>
      <t>12</t>
    </r>
    <r>
      <rPr>
        <sz val="12"/>
        <rFont val="宋体"/>
        <charset val="134"/>
      </rPr>
      <t>月开工、</t>
    </r>
    <r>
      <rPr>
        <sz val="12"/>
        <rFont val="Times New Roman"/>
        <charset val="134"/>
      </rPr>
      <t>2020</t>
    </r>
    <r>
      <rPr>
        <sz val="12"/>
        <rFont val="宋体"/>
        <charset val="134"/>
      </rPr>
      <t>年</t>
    </r>
    <r>
      <rPr>
        <sz val="12"/>
        <rFont val="Times New Roman"/>
        <charset val="134"/>
      </rPr>
      <t>8</t>
    </r>
    <r>
      <rPr>
        <sz val="12"/>
        <rFont val="宋体"/>
        <charset val="134"/>
      </rPr>
      <t>月完工。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运营情况：常态化养护正常、道路使用正常</t>
    </r>
  </si>
  <si>
    <r>
      <rPr>
        <sz val="12"/>
        <color rgb="FF000000"/>
        <rFont val="Times New Roman"/>
        <charset val="134"/>
      </rPr>
      <t>G350</t>
    </r>
    <r>
      <rPr>
        <sz val="12"/>
        <color rgb="FF000000"/>
        <rFont val="宋体"/>
        <charset val="134"/>
      </rPr>
      <t>大英县蓬莱镇至玉峰镇付泥桥大修工程项目（</t>
    </r>
    <r>
      <rPr>
        <sz val="12"/>
        <color rgb="FF000000"/>
        <rFont val="Times New Roman"/>
        <charset val="134"/>
      </rPr>
      <t>1</t>
    </r>
    <r>
      <rPr>
        <sz val="12"/>
        <color rgb="FF000000"/>
        <rFont val="宋体"/>
        <charset val="134"/>
      </rPr>
      <t>）</t>
    </r>
  </si>
  <si>
    <r>
      <rPr>
        <sz val="12"/>
        <color rgb="FF000000"/>
        <rFont val="Times New Roman"/>
        <charset val="134"/>
      </rPr>
      <t>2020</t>
    </r>
    <r>
      <rPr>
        <sz val="12"/>
        <color rgb="FF000000"/>
        <rFont val="宋体"/>
        <charset val="134"/>
      </rPr>
      <t>年四川省政府一般债券（四期）</t>
    </r>
  </si>
  <si>
    <t>160832</t>
  </si>
  <si>
    <t>3.26</t>
  </si>
  <si>
    <r>
      <rPr>
        <sz val="12"/>
        <color rgb="FF000000"/>
        <rFont val="Times New Roman"/>
        <charset val="134"/>
      </rPr>
      <t>7</t>
    </r>
    <r>
      <rPr>
        <sz val="12"/>
        <color rgb="FF000000"/>
        <rFont val="宋体"/>
        <charset val="134"/>
      </rPr>
      <t>年</t>
    </r>
  </si>
  <si>
    <r>
      <rPr>
        <sz val="12"/>
        <color rgb="FF000000"/>
        <rFont val="Times New Roman"/>
        <charset val="134"/>
      </rPr>
      <t>G350</t>
    </r>
    <r>
      <rPr>
        <sz val="12"/>
        <color rgb="FF000000"/>
        <rFont val="宋体"/>
        <charset val="134"/>
      </rPr>
      <t>大英县蓬莱镇至玉峰镇付泥桥大修工程项目</t>
    </r>
    <r>
      <rPr>
        <sz val="12"/>
        <color rgb="FF000000"/>
        <rFont val="Times New Roman"/>
        <charset val="134"/>
      </rPr>
      <t xml:space="preserve"> </t>
    </r>
    <r>
      <rPr>
        <sz val="12"/>
        <color rgb="FF000000"/>
        <rFont val="宋体"/>
        <charset val="134"/>
      </rPr>
      <t>（</t>
    </r>
    <r>
      <rPr>
        <sz val="12"/>
        <color rgb="FF000000"/>
        <rFont val="Times New Roman"/>
        <charset val="134"/>
      </rPr>
      <t>2</t>
    </r>
    <r>
      <rPr>
        <sz val="12"/>
        <color rgb="FF000000"/>
        <rFont val="宋体"/>
        <charset val="134"/>
      </rPr>
      <t>）</t>
    </r>
  </si>
  <si>
    <r>
      <rPr>
        <sz val="12"/>
        <color rgb="FF000000"/>
        <rFont val="Times New Roman"/>
        <charset val="134"/>
      </rPr>
      <t>2015</t>
    </r>
    <r>
      <rPr>
        <sz val="12"/>
        <color rgb="FF000000"/>
        <rFont val="宋体"/>
        <charset val="134"/>
      </rPr>
      <t>年四川省政府一般债券（四期）</t>
    </r>
  </si>
  <si>
    <t>1568004</t>
  </si>
  <si>
    <t>2015-06-17</t>
  </si>
  <si>
    <t>3.62</t>
  </si>
  <si>
    <r>
      <rPr>
        <sz val="12"/>
        <color rgb="FF000000"/>
        <rFont val="Times New Roman"/>
        <charset val="134"/>
      </rPr>
      <t>10</t>
    </r>
    <r>
      <rPr>
        <sz val="12"/>
        <color rgb="FF000000"/>
        <rFont val="宋体"/>
        <charset val="134"/>
      </rPr>
      <t>年</t>
    </r>
  </si>
  <si>
    <r>
      <rPr>
        <sz val="12"/>
        <rFont val="宋体"/>
        <charset val="134"/>
      </rPr>
      <t>全路段已全面完工通车，客运班线已开通正常运营。</t>
    </r>
  </si>
  <si>
    <r>
      <rPr>
        <sz val="12"/>
        <color rgb="FF000000"/>
        <rFont val="宋体"/>
        <charset val="134"/>
      </rPr>
      <t>快捷通道</t>
    </r>
  </si>
  <si>
    <t>大英县交通运输局</t>
  </si>
  <si>
    <r>
      <rPr>
        <sz val="12"/>
        <color rgb="FF000000"/>
        <rFont val="Times New Roman"/>
        <charset val="134"/>
      </rPr>
      <t>2021</t>
    </r>
    <r>
      <rPr>
        <sz val="12"/>
        <color rgb="FF000000"/>
        <rFont val="宋体"/>
        <charset val="134"/>
      </rPr>
      <t>年四川省政府一般债券</t>
    </r>
    <r>
      <rPr>
        <sz val="12"/>
        <color rgb="FF000000"/>
        <rFont val="Times New Roman"/>
        <charset val="134"/>
      </rPr>
      <t>(</t>
    </r>
    <r>
      <rPr>
        <sz val="12"/>
        <color rgb="FF000000"/>
        <rFont val="宋体"/>
        <charset val="134"/>
      </rPr>
      <t>一期</t>
    </r>
    <r>
      <rPr>
        <sz val="12"/>
        <color rgb="FF000000"/>
        <rFont val="Times New Roman"/>
        <charset val="134"/>
      </rPr>
      <t>)</t>
    </r>
  </si>
  <si>
    <t>2105131</t>
  </si>
  <si>
    <t>2021-05-10</t>
  </si>
  <si>
    <t>3.38</t>
  </si>
  <si>
    <r>
      <rPr>
        <sz val="12"/>
        <rFont val="宋体"/>
        <charset val="134"/>
      </rPr>
      <t>一期工程于</t>
    </r>
    <r>
      <rPr>
        <sz val="12"/>
        <rFont val="Times New Roman"/>
        <charset val="134"/>
      </rPr>
      <t>2022</t>
    </r>
    <r>
      <rPr>
        <sz val="12"/>
        <rFont val="宋体"/>
        <charset val="134"/>
      </rPr>
      <t>年</t>
    </r>
    <r>
      <rPr>
        <sz val="12"/>
        <rFont val="Times New Roman"/>
        <charset val="134"/>
      </rPr>
      <t>10</t>
    </r>
    <r>
      <rPr>
        <sz val="12"/>
        <rFont val="宋体"/>
        <charset val="134"/>
      </rPr>
      <t>月完工，现运营情况为常态化养护正常、道路使用正常；二期业主大英县卓顺交通建设投资有限公司已完成</t>
    </r>
    <r>
      <rPr>
        <sz val="12"/>
        <rFont val="Times New Roman"/>
        <charset val="134"/>
      </rPr>
      <t>EPC</t>
    </r>
    <r>
      <rPr>
        <sz val="12"/>
        <rFont val="宋体"/>
        <charset val="134"/>
      </rPr>
      <t>施工招标，施工合同已签订，正在进行施工准备，预计</t>
    </r>
    <r>
      <rPr>
        <sz val="12"/>
        <rFont val="Times New Roman"/>
        <charset val="134"/>
      </rPr>
      <t>7</t>
    </r>
    <r>
      <rPr>
        <sz val="12"/>
        <rFont val="宋体"/>
        <charset val="134"/>
      </rPr>
      <t>月初动工建设；三期工程于</t>
    </r>
    <r>
      <rPr>
        <sz val="12"/>
        <rFont val="Times New Roman"/>
        <charset val="134"/>
      </rPr>
      <t>2023</t>
    </r>
    <r>
      <rPr>
        <sz val="12"/>
        <rFont val="宋体"/>
        <charset val="134"/>
      </rPr>
      <t>年</t>
    </r>
    <r>
      <rPr>
        <sz val="12"/>
        <rFont val="Times New Roman"/>
        <charset val="134"/>
      </rPr>
      <t>7</t>
    </r>
    <r>
      <rPr>
        <sz val="12"/>
        <rFont val="宋体"/>
        <charset val="134"/>
      </rPr>
      <t>月完工，现运营情况为常态化养护正常、道路使用正常。</t>
    </r>
  </si>
  <si>
    <r>
      <rPr>
        <sz val="12"/>
        <color rgb="FF000000"/>
        <rFont val="宋体"/>
        <charset val="134"/>
      </rPr>
      <t>大英县蓄金村至千福村美丽乡村旅游示范公路项目</t>
    </r>
  </si>
  <si>
    <r>
      <rPr>
        <sz val="12"/>
        <color rgb="FF000000"/>
        <rFont val="Times New Roman"/>
        <charset val="134"/>
      </rPr>
      <t>2015</t>
    </r>
    <r>
      <rPr>
        <sz val="12"/>
        <color rgb="FF000000"/>
        <rFont val="宋体"/>
        <charset val="134"/>
      </rPr>
      <t>年四川省政府一般债券（十二期）</t>
    </r>
  </si>
  <si>
    <t>1568015</t>
  </si>
  <si>
    <t>2015-10-10</t>
  </si>
  <si>
    <t>3.56</t>
  </si>
  <si>
    <r>
      <rPr>
        <sz val="12"/>
        <color indexed="8"/>
        <rFont val="宋体"/>
        <charset val="1"/>
      </rPr>
      <t>大英县交通运输局</t>
    </r>
  </si>
  <si>
    <r>
      <rPr>
        <sz val="12"/>
        <color theme="1"/>
        <rFont val="Times New Roman"/>
        <charset val="134"/>
      </rPr>
      <t>2023</t>
    </r>
    <r>
      <rPr>
        <sz val="12"/>
        <color theme="1"/>
        <rFont val="宋体"/>
        <charset val="134"/>
      </rPr>
      <t>年四川省政府一般债券（二期）</t>
    </r>
  </si>
  <si>
    <r>
      <rPr>
        <sz val="12"/>
        <rFont val="宋体"/>
        <charset val="0"/>
      </rPr>
      <t>一般债券</t>
    </r>
  </si>
  <si>
    <r>
      <rPr>
        <sz val="12"/>
        <rFont val="宋体"/>
        <charset val="1"/>
      </rPr>
      <t>建设进度：工程于</t>
    </r>
    <r>
      <rPr>
        <sz val="12"/>
        <rFont val="Times New Roman"/>
        <charset val="1"/>
      </rPr>
      <t>2021</t>
    </r>
    <r>
      <rPr>
        <sz val="12"/>
        <rFont val="宋体"/>
        <charset val="1"/>
      </rPr>
      <t>年</t>
    </r>
    <r>
      <rPr>
        <sz val="12"/>
        <rFont val="Times New Roman"/>
        <charset val="1"/>
      </rPr>
      <t>10</t>
    </r>
    <r>
      <rPr>
        <sz val="12"/>
        <rFont val="宋体"/>
        <charset val="1"/>
      </rPr>
      <t>月开工</t>
    </r>
    <r>
      <rPr>
        <sz val="12"/>
        <rFont val="Times New Roman"/>
        <charset val="1"/>
      </rPr>
      <t>,</t>
    </r>
    <r>
      <rPr>
        <sz val="12"/>
        <rFont val="宋体"/>
        <charset val="1"/>
      </rPr>
      <t>目前已投入使用。</t>
    </r>
    <r>
      <rPr>
        <sz val="12"/>
        <rFont val="Times New Roman"/>
        <charset val="1"/>
      </rPr>
      <t xml:space="preserve">
</t>
    </r>
    <r>
      <rPr>
        <sz val="12"/>
        <rFont val="宋体"/>
        <charset val="1"/>
      </rPr>
      <t>运营情况：常态化养护正常、道路使用正常。</t>
    </r>
  </si>
  <si>
    <r>
      <rPr>
        <sz val="12"/>
        <color theme="1"/>
        <rFont val="宋体"/>
        <charset val="1"/>
      </rPr>
      <t>大英县蓬云路（美丽乡村旅游示范路</t>
    </r>
    <r>
      <rPr>
        <sz val="12"/>
        <color theme="1"/>
        <rFont val="Times New Roman"/>
        <charset val="1"/>
      </rPr>
      <t>)</t>
    </r>
    <r>
      <rPr>
        <sz val="12"/>
        <color theme="1"/>
        <rFont val="宋体"/>
        <charset val="1"/>
      </rPr>
      <t>改建工程</t>
    </r>
  </si>
  <si>
    <r>
      <rPr>
        <sz val="12"/>
        <rFont val="宋体"/>
        <charset val="1"/>
      </rPr>
      <t>建设进度：工程于</t>
    </r>
    <r>
      <rPr>
        <sz val="12"/>
        <rFont val="Times New Roman"/>
        <charset val="1"/>
      </rPr>
      <t>2022</t>
    </r>
    <r>
      <rPr>
        <sz val="12"/>
        <rFont val="宋体"/>
        <charset val="1"/>
      </rPr>
      <t>年</t>
    </r>
    <r>
      <rPr>
        <sz val="12"/>
        <rFont val="Times New Roman"/>
        <charset val="1"/>
      </rPr>
      <t>8</t>
    </r>
    <r>
      <rPr>
        <sz val="12"/>
        <rFont val="宋体"/>
        <charset val="1"/>
      </rPr>
      <t>月开工、</t>
    </r>
    <r>
      <rPr>
        <sz val="12"/>
        <rFont val="Times New Roman"/>
        <charset val="1"/>
      </rPr>
      <t>2023</t>
    </r>
    <r>
      <rPr>
        <sz val="12"/>
        <rFont val="宋体"/>
        <charset val="1"/>
      </rPr>
      <t>年</t>
    </r>
    <r>
      <rPr>
        <sz val="12"/>
        <rFont val="Times New Roman"/>
        <charset val="1"/>
      </rPr>
      <t>7</t>
    </r>
    <r>
      <rPr>
        <sz val="12"/>
        <rFont val="宋体"/>
        <charset val="1"/>
      </rPr>
      <t>月完工。</t>
    </r>
    <r>
      <rPr>
        <sz val="12"/>
        <rFont val="Times New Roman"/>
        <charset val="1"/>
      </rPr>
      <t xml:space="preserve">
</t>
    </r>
    <r>
      <rPr>
        <sz val="12"/>
        <rFont val="宋体"/>
        <charset val="1"/>
      </rPr>
      <t>运营情况：常态化养护正常、道路、桥梁使用正常。</t>
    </r>
  </si>
  <si>
    <t>大英县三江渡索桥项目</t>
  </si>
  <si>
    <r>
      <rPr>
        <sz val="12"/>
        <color theme="1"/>
        <rFont val="Times New Roman"/>
        <charset val="134"/>
      </rPr>
      <t>2023</t>
    </r>
    <r>
      <rPr>
        <sz val="12"/>
        <color theme="1"/>
        <rFont val="宋体"/>
        <charset val="134"/>
      </rPr>
      <t>年四川省政府一般债券（四期）</t>
    </r>
  </si>
  <si>
    <r>
      <rPr>
        <sz val="12"/>
        <color rgb="FF000000"/>
        <rFont val="Times New Roman"/>
        <charset val="134"/>
      </rPr>
      <t>30</t>
    </r>
    <r>
      <rPr>
        <sz val="12"/>
        <color rgb="FF000000"/>
        <rFont val="宋体"/>
        <charset val="134"/>
      </rPr>
      <t>年</t>
    </r>
  </si>
  <si>
    <r>
      <rPr>
        <sz val="12"/>
        <rFont val="宋体"/>
        <charset val="1"/>
      </rPr>
      <t>建设进度：工程于</t>
    </r>
    <r>
      <rPr>
        <sz val="12"/>
        <rFont val="Times New Roman"/>
        <charset val="1"/>
      </rPr>
      <t>2022</t>
    </r>
    <r>
      <rPr>
        <sz val="12"/>
        <rFont val="宋体"/>
        <charset val="1"/>
      </rPr>
      <t>年</t>
    </r>
    <r>
      <rPr>
        <sz val="12"/>
        <rFont val="Times New Roman"/>
        <charset val="1"/>
      </rPr>
      <t>10</t>
    </r>
    <r>
      <rPr>
        <sz val="12"/>
        <rFont val="宋体"/>
        <charset val="1"/>
      </rPr>
      <t>月开工、</t>
    </r>
    <r>
      <rPr>
        <sz val="12"/>
        <rFont val="Times New Roman"/>
        <charset val="1"/>
      </rPr>
      <t>2023</t>
    </r>
    <r>
      <rPr>
        <sz val="12"/>
        <rFont val="宋体"/>
        <charset val="1"/>
      </rPr>
      <t>年</t>
    </r>
    <r>
      <rPr>
        <sz val="12"/>
        <rFont val="Times New Roman"/>
        <charset val="1"/>
      </rPr>
      <t>12</t>
    </r>
    <r>
      <rPr>
        <sz val="12"/>
        <rFont val="宋体"/>
        <charset val="1"/>
      </rPr>
      <t>月完工。</t>
    </r>
    <r>
      <rPr>
        <sz val="12"/>
        <rFont val="Times New Roman"/>
        <charset val="1"/>
      </rPr>
      <t xml:space="preserve">
</t>
    </r>
    <r>
      <rPr>
        <sz val="12"/>
        <rFont val="宋体"/>
        <charset val="1"/>
      </rPr>
      <t>运营情况：常态化养护正常、道路使用正常。</t>
    </r>
  </si>
  <si>
    <r>
      <rPr>
        <sz val="12"/>
        <color rgb="FF000000"/>
        <rFont val="宋体"/>
        <charset val="1"/>
      </rPr>
      <t>全域土地综合整治试点区（区内项目）</t>
    </r>
    <r>
      <rPr>
        <sz val="12"/>
        <color rgb="FF000000"/>
        <rFont val="Times New Roman"/>
        <charset val="1"/>
      </rPr>
      <t>—</t>
    </r>
    <r>
      <rPr>
        <sz val="12"/>
        <color rgb="FF000000"/>
        <rFont val="宋体"/>
        <charset val="1"/>
      </rPr>
      <t>大英县美丽乡村旅游公路及民生工程二期建设项目</t>
    </r>
  </si>
  <si>
    <r>
      <rPr>
        <sz val="12"/>
        <color rgb="FF000000"/>
        <rFont val="宋体"/>
        <charset val="1"/>
      </rPr>
      <t>调整</t>
    </r>
    <r>
      <rPr>
        <sz val="12"/>
        <color rgb="FF000000"/>
        <rFont val="Times New Roman"/>
        <charset val="1"/>
      </rPr>
      <t>1000</t>
    </r>
    <r>
      <rPr>
        <sz val="12"/>
        <color rgb="FF000000"/>
        <rFont val="宋体"/>
        <charset val="1"/>
      </rPr>
      <t>万元到卓筒井为干屏乡村旅游基础设施配套项目二标段</t>
    </r>
  </si>
  <si>
    <r>
      <rPr>
        <sz val="12"/>
        <color theme="1"/>
        <rFont val="Times New Roman"/>
        <charset val="134"/>
      </rPr>
      <t>2023</t>
    </r>
    <r>
      <rPr>
        <sz val="12"/>
        <color theme="1"/>
        <rFont val="宋体"/>
        <charset val="134"/>
      </rPr>
      <t>年四川省政府一般债券（三期）</t>
    </r>
  </si>
  <si>
    <r>
      <rPr>
        <sz val="12"/>
        <color indexed="8"/>
        <rFont val="宋体"/>
        <charset val="1"/>
      </rPr>
      <t>全域土地综合整治试点区（区内项目）</t>
    </r>
    <r>
      <rPr>
        <sz val="12"/>
        <color indexed="8"/>
        <rFont val="Times New Roman"/>
        <charset val="1"/>
      </rPr>
      <t>—</t>
    </r>
    <r>
      <rPr>
        <sz val="12"/>
        <color indexed="8"/>
        <rFont val="宋体"/>
        <charset val="1"/>
      </rPr>
      <t>大英县美丽乡村旅游公路及民生工程二期建设项目</t>
    </r>
  </si>
  <si>
    <r>
      <rPr>
        <sz val="12"/>
        <color rgb="FF000000"/>
        <rFont val="宋体"/>
        <charset val="1"/>
      </rPr>
      <t>调整</t>
    </r>
    <r>
      <rPr>
        <sz val="12"/>
        <color rgb="FF000000"/>
        <rFont val="Times New Roman"/>
        <charset val="1"/>
      </rPr>
      <t>2500</t>
    </r>
    <r>
      <rPr>
        <sz val="12"/>
        <color rgb="FF000000"/>
        <rFont val="宋体"/>
        <charset val="1"/>
      </rPr>
      <t>万元到卓筒井为干屏乡村旅游基础设施配套项目二标段</t>
    </r>
  </si>
  <si>
    <r>
      <rPr>
        <sz val="12"/>
        <color indexed="8"/>
        <rFont val="宋体"/>
        <charset val="1"/>
      </rPr>
      <t>全域土地综合整治试点区（区内项目）</t>
    </r>
    <r>
      <rPr>
        <sz val="12"/>
        <rFont val="Times New Roman"/>
        <charset val="134"/>
      </rPr>
      <t>—</t>
    </r>
    <r>
      <rPr>
        <sz val="12"/>
        <rFont val="宋体"/>
        <charset val="134"/>
      </rPr>
      <t>大英县美丽乡村旅游公路及民生工程二期建设项目</t>
    </r>
  </si>
  <si>
    <r>
      <rPr>
        <sz val="12"/>
        <color theme="1"/>
        <rFont val="Times New Roman"/>
        <charset val="134"/>
      </rPr>
      <t>2023</t>
    </r>
    <r>
      <rPr>
        <sz val="12"/>
        <color theme="1"/>
        <rFont val="宋体"/>
        <charset val="134"/>
      </rPr>
      <t>年四川省政府一般债券（一期）</t>
    </r>
  </si>
  <si>
    <t>2024年四川省政府一般债券（一期）</t>
  </si>
  <si>
    <t>一般债券</t>
  </si>
  <si>
    <t>建设进度：2022年7月开工，2023年6月完工。
运营情况：常态化养护正常、道路使用正常。</t>
  </si>
  <si>
    <t>大英县美丽乡村旅游公路及民生工程建设项目</t>
  </si>
  <si>
    <t>建设进度：2022年5月开工，2023年6月完工。
运营情况：常态化养护正常、道路使用正常。</t>
  </si>
  <si>
    <t>东方生态园旅游公路（卓筒井镇蓄金村-蓬莱镇千福村）建设项目三期</t>
  </si>
  <si>
    <r>
      <rPr>
        <sz val="12"/>
        <color indexed="8"/>
        <rFont val="宋体"/>
        <charset val="1"/>
        <scheme val="minor"/>
      </rPr>
      <t>2024</t>
    </r>
    <r>
      <rPr>
        <sz val="12"/>
        <rFont val="宋体"/>
        <charset val="134"/>
      </rPr>
      <t>年四川省政府一般债券（四期）</t>
    </r>
  </si>
  <si>
    <t>10年</t>
  </si>
  <si>
    <t>建设进度：工程于2024年7月开工，已完成路基工程、涵洞工程、防护工程、路面结构工程
运营情况：施工期间由施工单位采取保通措施。</t>
  </si>
  <si>
    <t>大英县隆盛镇（石长村至老虎坡村）美丽乡村路改建工程</t>
  </si>
  <si>
    <t>2024年四川省政府一般债券（二期）</t>
  </si>
  <si>
    <r>
      <rPr>
        <sz val="12"/>
        <color rgb="FF000000"/>
        <rFont val="Times New Roman"/>
        <charset val="134"/>
      </rPr>
      <t>10</t>
    </r>
    <r>
      <rPr>
        <sz val="12"/>
        <rFont val="宋体"/>
        <charset val="134"/>
      </rPr>
      <t>年</t>
    </r>
  </si>
  <si>
    <t>建设进度：完成2.4公里防护工程
运营情况：施工期间由施工单位采取保通措施。</t>
  </si>
  <si>
    <t>S209支线通仙至射洪界改建工程</t>
  </si>
  <si>
    <t>表2</t>
  </si>
  <si>
    <t>截至2024年末新增地方政府专项债券情况表</t>
  </si>
  <si>
    <t>债券基本信息</t>
  </si>
  <si>
    <t>债券项目资产类型</t>
  </si>
  <si>
    <t>项目对应形成资产情况</t>
  </si>
  <si>
    <t>债券项目总投资</t>
  </si>
  <si>
    <t>债券项目已实现投资</t>
  </si>
  <si>
    <t>项目建设进度/运营情况</t>
  </si>
  <si>
    <t>已取得项目收益</t>
  </si>
  <si>
    <t>项目名称</t>
  </si>
  <si>
    <t>备注</t>
  </si>
  <si>
    <t>单位名称</t>
  </si>
  <si>
    <t>债券名称</t>
  </si>
  <si>
    <t>债券
编码</t>
  </si>
  <si>
    <t>债券
类型</t>
  </si>
  <si>
    <t>债券
规模</t>
  </si>
  <si>
    <t>发行时间
（年/月/日）</t>
  </si>
  <si>
    <t>债券利率(%)</t>
  </si>
  <si>
    <t>债券期限</t>
  </si>
  <si>
    <t>其中：债券资金安排</t>
  </si>
  <si>
    <t>2024年四川省政府专项债券（三十三期）</t>
  </si>
  <si>
    <t>2405998</t>
  </si>
  <si>
    <t>其他领域专项债券</t>
  </si>
  <si>
    <t>2024-09-26</t>
  </si>
  <si>
    <t>2.1</t>
  </si>
  <si>
    <t>其他公共基础设施</t>
  </si>
  <si>
    <t>无</t>
  </si>
  <si>
    <t>市本级统建项目</t>
  </si>
  <si>
    <t>遂宁市农村公路路网建设项目（一期））</t>
  </si>
  <si>
    <t>2024年四川省政府专项债券（二十六期）</t>
  </si>
  <si>
    <t>2405836</t>
  </si>
  <si>
    <t>2024-08-29</t>
  </si>
  <si>
    <t>2.22</t>
  </si>
  <si>
    <t>交通公共基础设施（公路）</t>
  </si>
  <si>
    <t>根据《四川省财政厅关于印发&lt;四川省政府债务信息公开实施细则（试行）&gt;的通知》（川财债【2019】9号）相关要求，现将2024年本地区地方政府债券存续期相关信息公开如下：</t>
  </si>
  <si>
    <t>表3</t>
  </si>
  <si>
    <t>截至2024年末新增地方政府一般债券资金收支情况表</t>
  </si>
  <si>
    <t>序号</t>
  </si>
  <si>
    <t>截至2024年末新增一般债券资金收入</t>
  </si>
  <si>
    <t>截至2024年末新增一般债券资金安排的支出</t>
  </si>
  <si>
    <t>主管单位</t>
  </si>
  <si>
    <t>金额</t>
  </si>
  <si>
    <t>支出功能分类</t>
  </si>
  <si>
    <t>合计</t>
  </si>
  <si>
    <r>
      <rPr>
        <sz val="12"/>
        <color rgb="FF000000"/>
        <rFont val="Times New Roman"/>
        <charset val="134"/>
      </rPr>
      <t>214</t>
    </r>
    <r>
      <rPr>
        <sz val="12"/>
        <color rgb="FF000000"/>
        <rFont val="宋体"/>
        <charset val="134"/>
      </rPr>
      <t>交通运输支出</t>
    </r>
  </si>
  <si>
    <r>
      <rPr>
        <sz val="12"/>
        <color rgb="FF000000"/>
        <rFont val="宋体"/>
        <charset val="134"/>
      </rPr>
      <t>大英县交通运输局</t>
    </r>
  </si>
  <si>
    <r>
      <rPr>
        <sz val="12"/>
        <color indexed="8"/>
        <rFont val="Times New Roman"/>
        <charset val="1"/>
      </rPr>
      <t>214</t>
    </r>
    <r>
      <rPr>
        <sz val="12"/>
        <color indexed="8"/>
        <rFont val="宋体"/>
        <charset val="1"/>
      </rPr>
      <t>交通运输支出</t>
    </r>
  </si>
  <si>
    <r>
      <rPr>
        <sz val="12"/>
        <color indexed="8"/>
        <rFont val="宋体"/>
        <charset val="1"/>
      </rPr>
      <t>大英县蓬云路（美丽乡村旅游示范路</t>
    </r>
    <r>
      <rPr>
        <sz val="12"/>
        <rFont val="Times New Roman"/>
        <charset val="134"/>
      </rPr>
      <t>)</t>
    </r>
    <r>
      <rPr>
        <sz val="12"/>
        <rFont val="宋体"/>
        <charset val="134"/>
      </rPr>
      <t>改建工程</t>
    </r>
  </si>
  <si>
    <r>
      <rPr>
        <sz val="12"/>
        <color indexed="8"/>
        <rFont val="宋体"/>
        <charset val="1"/>
      </rPr>
      <t>大英县三江渡索桥项目</t>
    </r>
  </si>
  <si>
    <t>表4</t>
  </si>
  <si>
    <t>截至2024年末新增地方政府专项债券资金收支情况表</t>
  </si>
  <si>
    <t>截至2024年末新增专项债券资金收入</t>
  </si>
  <si>
    <t>截至2024年末新增专项债券资金安排的支出</t>
  </si>
  <si>
    <t>2290403-其他政府性基金债务收入安排的支出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</si>
</sst>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  <numFmt numFmtId="177" formatCode="#,##0.00####"/>
    <numFmt numFmtId="178" formatCode="#,##0.0000"/>
    <numFmt numFmtId="179" formatCode="[$-409]yyyy\-mm\-dd;@"/>
  </numFmts>
  <fonts count="65">
    <font>
      <sz val="11"/>
      <color theme="1"/>
      <name val="宋体"/>
      <charset val="134"/>
      <scheme val="minor"/>
    </font>
    <font>
      <sz val="11"/>
      <color indexed="8"/>
      <name val="宋体"/>
      <charset val="1"/>
      <scheme val="minor"/>
    </font>
    <font>
      <b/>
      <sz val="14"/>
      <name val="仿宋_GB2312"/>
      <charset val="134"/>
    </font>
    <font>
      <sz val="16"/>
      <color indexed="8"/>
      <name val="黑体"/>
      <charset val="1"/>
    </font>
    <font>
      <sz val="16"/>
      <name val="黑体"/>
      <charset val="134"/>
    </font>
    <font>
      <sz val="11"/>
      <name val="仿宋_GB2312"/>
      <charset val="134"/>
    </font>
    <font>
      <sz val="12"/>
      <name val="宋体"/>
      <charset val="134"/>
    </font>
    <font>
      <sz val="12"/>
      <name val="Times New Roman"/>
      <charset val="134"/>
    </font>
    <font>
      <sz val="11"/>
      <name val="SimSun"/>
      <charset val="134"/>
    </font>
    <font>
      <sz val="11"/>
      <name val="宋体"/>
      <charset val="1"/>
      <scheme val="minor"/>
    </font>
    <font>
      <sz val="12"/>
      <color indexed="8"/>
      <name val="Times New Roman"/>
      <charset val="1"/>
    </font>
    <font>
      <sz val="20"/>
      <color indexed="8"/>
      <name val="黑体"/>
      <charset val="1"/>
    </font>
    <font>
      <sz val="20"/>
      <name val="黑体"/>
      <charset val="1"/>
    </font>
    <font>
      <b/>
      <sz val="12"/>
      <name val="仿宋_GB2312"/>
      <charset val="134"/>
    </font>
    <font>
      <b/>
      <sz val="16"/>
      <name val="黑体"/>
      <charset val="134"/>
    </font>
    <font>
      <sz val="11"/>
      <color indexed="8"/>
      <name val="仿宋_GB2312"/>
      <charset val="1"/>
    </font>
    <font>
      <sz val="11"/>
      <name val="仿宋_GB2312"/>
      <charset val="1"/>
    </font>
    <font>
      <sz val="9"/>
      <name val="仿宋_GB2312"/>
      <charset val="134"/>
    </font>
    <font>
      <sz val="12"/>
      <color rgb="FF000000"/>
      <name val="Times New Roman"/>
      <charset val="134"/>
    </font>
    <font>
      <sz val="12"/>
      <color theme="1"/>
      <name val="Times New Roman"/>
      <charset val="134"/>
    </font>
    <font>
      <sz val="12"/>
      <color rgb="FF000000"/>
      <name val="宋体"/>
      <charset val="1"/>
    </font>
    <font>
      <sz val="12"/>
      <color indexed="8"/>
      <name val="宋体"/>
      <charset val="1"/>
      <scheme val="minor"/>
    </font>
    <font>
      <sz val="11"/>
      <name val="宋体"/>
      <charset val="134"/>
    </font>
    <font>
      <sz val="11"/>
      <name val="宋体"/>
      <charset val="0"/>
    </font>
    <font>
      <sz val="11"/>
      <color theme="1"/>
      <name val="宋体"/>
      <charset val="134"/>
    </font>
    <font>
      <b/>
      <sz val="16"/>
      <name val="仿宋_GB2312"/>
      <charset val="134"/>
    </font>
    <font>
      <sz val="18"/>
      <color indexed="8"/>
      <name val="黑体"/>
      <charset val="1"/>
    </font>
    <font>
      <sz val="9"/>
      <name val="SimSun"/>
      <charset val="134"/>
    </font>
    <font>
      <sz val="14"/>
      <color indexed="8"/>
      <name val="黑体"/>
      <charset val="1"/>
    </font>
    <font>
      <sz val="12"/>
      <color indexed="8"/>
      <name val="黑体"/>
      <charset val="1"/>
    </font>
    <font>
      <sz val="12"/>
      <name val="SimSun"/>
      <charset val="134"/>
    </font>
    <font>
      <sz val="12"/>
      <name val="仿宋_GB2312"/>
      <charset val="134"/>
    </font>
    <font>
      <sz val="12"/>
      <name val="Times New Roman"/>
      <charset val="0"/>
    </font>
    <font>
      <sz val="12"/>
      <name val="宋体"/>
      <charset val="1"/>
      <scheme val="minor"/>
    </font>
    <font>
      <sz val="12"/>
      <color indexed="8"/>
      <name val="仿宋_GB2312"/>
      <charset val="1"/>
    </font>
    <font>
      <sz val="12"/>
      <name val="Times New Roman"/>
      <charset val="1"/>
    </font>
    <font>
      <sz val="12"/>
      <color theme="1"/>
      <name val="宋体"/>
      <charset val="1"/>
    </font>
    <font>
      <sz val="12"/>
      <color rgb="FF000000"/>
      <name val="Times New Roman"/>
      <charset val="1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rgb="FF000000"/>
      <name val="宋体"/>
      <charset val="134"/>
    </font>
    <font>
      <sz val="12"/>
      <color indexed="8"/>
      <name val="宋体"/>
      <charset val="1"/>
    </font>
    <font>
      <sz val="12"/>
      <name val="宋体"/>
      <charset val="0"/>
    </font>
    <font>
      <sz val="12"/>
      <name val="宋体"/>
      <charset val="1"/>
    </font>
    <font>
      <sz val="12"/>
      <color theme="1"/>
      <name val="宋体"/>
      <charset val="134"/>
    </font>
    <font>
      <sz val="12"/>
      <color theme="1"/>
      <name val="Times New Roman"/>
      <charset val="1"/>
    </font>
    <font>
      <b/>
      <sz val="9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auto="1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0" fillId="2" borderId="15" applyNumberFormat="0" applyFon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16" applyNumberFormat="0" applyFill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45" fillId="0" borderId="17" applyNumberFormat="0" applyFill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3" borderId="18" applyNumberFormat="0" applyAlignment="0" applyProtection="0">
      <alignment vertical="center"/>
    </xf>
    <xf numFmtId="0" fontId="47" fillId="4" borderId="19" applyNumberFormat="0" applyAlignment="0" applyProtection="0">
      <alignment vertical="center"/>
    </xf>
    <xf numFmtId="0" fontId="48" fillId="4" borderId="18" applyNumberFormat="0" applyAlignment="0" applyProtection="0">
      <alignment vertical="center"/>
    </xf>
    <xf numFmtId="0" fontId="49" fillId="5" borderId="20" applyNumberFormat="0" applyAlignment="0" applyProtection="0">
      <alignment vertical="center"/>
    </xf>
    <xf numFmtId="0" fontId="50" fillId="0" borderId="21" applyNumberFormat="0" applyFill="0" applyAlignment="0" applyProtection="0">
      <alignment vertical="center"/>
    </xf>
    <xf numFmtId="0" fontId="51" fillId="0" borderId="22" applyNumberFormat="0" applyFill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3" fillId="7" borderId="0" applyNumberFormat="0" applyBorder="0" applyAlignment="0" applyProtection="0">
      <alignment vertical="center"/>
    </xf>
    <xf numFmtId="0" fontId="54" fillId="8" borderId="0" applyNumberFormat="0" applyBorder="0" applyAlignment="0" applyProtection="0">
      <alignment vertical="center"/>
    </xf>
    <xf numFmtId="0" fontId="55" fillId="9" borderId="0" applyNumberFormat="0" applyBorder="0" applyAlignment="0" applyProtection="0">
      <alignment vertical="center"/>
    </xf>
    <xf numFmtId="0" fontId="56" fillId="10" borderId="0" applyNumberFormat="0" applyBorder="0" applyAlignment="0" applyProtection="0">
      <alignment vertical="center"/>
    </xf>
    <xf numFmtId="0" fontId="56" fillId="11" borderId="0" applyNumberFormat="0" applyBorder="0" applyAlignment="0" applyProtection="0">
      <alignment vertical="center"/>
    </xf>
    <xf numFmtId="0" fontId="55" fillId="12" borderId="0" applyNumberFormat="0" applyBorder="0" applyAlignment="0" applyProtection="0">
      <alignment vertical="center"/>
    </xf>
    <xf numFmtId="0" fontId="55" fillId="13" borderId="0" applyNumberFormat="0" applyBorder="0" applyAlignment="0" applyProtection="0">
      <alignment vertical="center"/>
    </xf>
    <xf numFmtId="0" fontId="56" fillId="14" borderId="0" applyNumberFormat="0" applyBorder="0" applyAlignment="0" applyProtection="0">
      <alignment vertical="center"/>
    </xf>
    <xf numFmtId="0" fontId="56" fillId="15" borderId="0" applyNumberFormat="0" applyBorder="0" applyAlignment="0" applyProtection="0">
      <alignment vertical="center"/>
    </xf>
    <xf numFmtId="0" fontId="55" fillId="16" borderId="0" applyNumberFormat="0" applyBorder="0" applyAlignment="0" applyProtection="0">
      <alignment vertical="center"/>
    </xf>
    <xf numFmtId="0" fontId="55" fillId="17" borderId="0" applyNumberFormat="0" applyBorder="0" applyAlignment="0" applyProtection="0">
      <alignment vertical="center"/>
    </xf>
    <xf numFmtId="0" fontId="56" fillId="18" borderId="0" applyNumberFormat="0" applyBorder="0" applyAlignment="0" applyProtection="0">
      <alignment vertical="center"/>
    </xf>
    <xf numFmtId="0" fontId="56" fillId="19" borderId="0" applyNumberFormat="0" applyBorder="0" applyAlignment="0" applyProtection="0">
      <alignment vertical="center"/>
    </xf>
    <xf numFmtId="0" fontId="55" fillId="20" borderId="0" applyNumberFormat="0" applyBorder="0" applyAlignment="0" applyProtection="0">
      <alignment vertical="center"/>
    </xf>
    <xf numFmtId="0" fontId="55" fillId="21" borderId="0" applyNumberFormat="0" applyBorder="0" applyAlignment="0" applyProtection="0">
      <alignment vertical="center"/>
    </xf>
    <xf numFmtId="0" fontId="56" fillId="22" borderId="0" applyNumberFormat="0" applyBorder="0" applyAlignment="0" applyProtection="0">
      <alignment vertical="center"/>
    </xf>
    <xf numFmtId="0" fontId="56" fillId="23" borderId="0" applyNumberFormat="0" applyBorder="0" applyAlignment="0" applyProtection="0">
      <alignment vertical="center"/>
    </xf>
    <xf numFmtId="0" fontId="55" fillId="24" borderId="0" applyNumberFormat="0" applyBorder="0" applyAlignment="0" applyProtection="0">
      <alignment vertical="center"/>
    </xf>
    <xf numFmtId="0" fontId="55" fillId="25" borderId="0" applyNumberFormat="0" applyBorder="0" applyAlignment="0" applyProtection="0">
      <alignment vertical="center"/>
    </xf>
    <xf numFmtId="0" fontId="56" fillId="26" borderId="0" applyNumberFormat="0" applyBorder="0" applyAlignment="0" applyProtection="0">
      <alignment vertical="center"/>
    </xf>
    <xf numFmtId="0" fontId="56" fillId="27" borderId="0" applyNumberFormat="0" applyBorder="0" applyAlignment="0" applyProtection="0">
      <alignment vertical="center"/>
    </xf>
    <xf numFmtId="0" fontId="55" fillId="28" borderId="0" applyNumberFormat="0" applyBorder="0" applyAlignment="0" applyProtection="0">
      <alignment vertical="center"/>
    </xf>
    <xf numFmtId="0" fontId="55" fillId="29" borderId="0" applyNumberFormat="0" applyBorder="0" applyAlignment="0" applyProtection="0">
      <alignment vertical="center"/>
    </xf>
    <xf numFmtId="0" fontId="56" fillId="30" borderId="0" applyNumberFormat="0" applyBorder="0" applyAlignment="0" applyProtection="0">
      <alignment vertical="center"/>
    </xf>
    <xf numFmtId="0" fontId="56" fillId="31" borderId="0" applyNumberFormat="0" applyBorder="0" applyAlignment="0" applyProtection="0">
      <alignment vertical="center"/>
    </xf>
    <xf numFmtId="0" fontId="55" fillId="32" borderId="0" applyNumberFormat="0" applyBorder="0" applyAlignment="0" applyProtection="0">
      <alignment vertical="center"/>
    </xf>
  </cellStyleXfs>
  <cellXfs count="115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10" fillId="0" borderId="0" xfId="0" applyFont="1" applyFill="1" applyAlignment="1">
      <alignment vertical="center"/>
    </xf>
    <xf numFmtId="0" fontId="9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2" fillId="0" borderId="0" xfId="0" applyFont="1" applyFill="1" applyAlignment="1">
      <alignment horizontal="left" vertical="center" wrapText="1"/>
    </xf>
    <xf numFmtId="0" fontId="11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center" vertical="center" wrapText="1"/>
    </xf>
    <xf numFmtId="0" fontId="14" fillId="0" borderId="0" xfId="0" applyFont="1" applyFill="1" applyAlignment="1">
      <alignment horizontal="center" vertical="center" wrapText="1"/>
    </xf>
    <xf numFmtId="0" fontId="15" fillId="0" borderId="0" xfId="0" applyFont="1" applyFill="1" applyAlignment="1">
      <alignment vertical="center"/>
    </xf>
    <xf numFmtId="0" fontId="15" fillId="0" borderId="0" xfId="0" applyFont="1" applyFill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 applyProtection="1">
      <alignment horizontal="center" vertical="center" wrapText="1"/>
    </xf>
    <xf numFmtId="177" fontId="7" fillId="0" borderId="4" xfId="0" applyNumberFormat="1" applyFont="1" applyFill="1" applyBorder="1" applyAlignment="1" applyProtection="1">
      <alignment horizontal="center" vertical="center"/>
    </xf>
    <xf numFmtId="0" fontId="18" fillId="0" borderId="1" xfId="0" applyFont="1" applyFill="1" applyBorder="1" applyAlignment="1" applyProtection="1">
      <alignment horizontal="center" vertical="center"/>
    </xf>
    <xf numFmtId="177" fontId="18" fillId="0" borderId="1" xfId="0" applyNumberFormat="1" applyFont="1" applyFill="1" applyBorder="1" applyAlignment="1" applyProtection="1">
      <alignment horizontal="center" vertical="center"/>
    </xf>
    <xf numFmtId="0" fontId="18" fillId="0" borderId="5" xfId="0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wrapText="1"/>
    </xf>
    <xf numFmtId="4" fontId="7" fillId="0" borderId="4" xfId="0" applyNumberFormat="1" applyFont="1" applyFill="1" applyBorder="1" applyAlignment="1">
      <alignment horizontal="center" vertical="center"/>
    </xf>
    <xf numFmtId="4" fontId="18" fillId="0" borderId="1" xfId="0" applyNumberFormat="1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 wrapText="1"/>
    </xf>
    <xf numFmtId="178" fontId="7" fillId="0" borderId="4" xfId="0" applyNumberFormat="1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 wrapText="1"/>
    </xf>
    <xf numFmtId="178" fontId="18" fillId="0" borderId="1" xfId="0" applyNumberFormat="1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 wrapText="1"/>
    </xf>
    <xf numFmtId="0" fontId="21" fillId="0" borderId="4" xfId="0" applyFont="1" applyFill="1" applyBorder="1" applyAlignment="1">
      <alignment horizontal="center" vertical="center" wrapText="1"/>
    </xf>
    <xf numFmtId="0" fontId="22" fillId="0" borderId="5" xfId="0" applyFont="1" applyFill="1" applyBorder="1" applyAlignment="1">
      <alignment horizontal="center" vertical="center" wrapText="1"/>
    </xf>
    <xf numFmtId="0" fontId="23" fillId="0" borderId="5" xfId="0" applyFont="1" applyFill="1" applyBorder="1" applyAlignment="1">
      <alignment horizontal="center" vertical="center" wrapText="1"/>
    </xf>
    <xf numFmtId="0" fontId="24" fillId="0" borderId="5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25" fillId="0" borderId="0" xfId="0" applyFont="1" applyFill="1" applyAlignment="1">
      <alignment horizontal="left" vertical="center" wrapText="1"/>
    </xf>
    <xf numFmtId="0" fontId="26" fillId="0" borderId="0" xfId="0" applyFont="1" applyFill="1" applyAlignment="1">
      <alignment horizontal="left" vertical="center" wrapText="1"/>
    </xf>
    <xf numFmtId="0" fontId="27" fillId="0" borderId="0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15" fillId="0" borderId="0" xfId="0" applyFont="1" applyFill="1" applyAlignment="1">
      <alignment horizontal="center" vertical="center" wrapText="1"/>
    </xf>
    <xf numFmtId="0" fontId="17" fillId="0" borderId="0" xfId="0" applyFont="1" applyFill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78" fontId="1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0" fontId="10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 wrapText="1"/>
    </xf>
    <xf numFmtId="0" fontId="21" fillId="0" borderId="0" xfId="0" applyFont="1" applyFill="1" applyAlignment="1">
      <alignment horizontal="center" vertical="center" wrapText="1"/>
    </xf>
    <xf numFmtId="0" fontId="28" fillId="0" borderId="0" xfId="0" applyFont="1" applyFill="1" applyAlignment="1">
      <alignment horizontal="left" vertical="center" wrapText="1"/>
    </xf>
    <xf numFmtId="0" fontId="29" fillId="0" borderId="0" xfId="0" applyFont="1" applyFill="1" applyAlignment="1">
      <alignment horizontal="center" vertical="center" wrapText="1"/>
    </xf>
    <xf numFmtId="0" fontId="30" fillId="0" borderId="0" xfId="0" applyFont="1" applyFill="1" applyBorder="1" applyAlignment="1">
      <alignment horizontal="center" vertical="center" wrapText="1"/>
    </xf>
    <xf numFmtId="0" fontId="31" fillId="0" borderId="0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177" fontId="18" fillId="0" borderId="1" xfId="0" applyNumberFormat="1" applyFont="1" applyFill="1" applyBorder="1" applyAlignment="1" applyProtection="1">
      <alignment horizontal="center" vertical="center" wrapText="1"/>
    </xf>
    <xf numFmtId="179" fontId="18" fillId="0" borderId="1" xfId="0" applyNumberFormat="1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32" fillId="0" borderId="1" xfId="0" applyFont="1" applyFill="1" applyBorder="1" applyAlignment="1">
      <alignment horizontal="center" vertical="center" wrapText="1"/>
    </xf>
    <xf numFmtId="4" fontId="18" fillId="0" borderId="1" xfId="0" applyNumberFormat="1" applyFont="1" applyFill="1" applyBorder="1" applyAlignment="1">
      <alignment horizontal="center" vertical="center" wrapText="1"/>
    </xf>
    <xf numFmtId="179" fontId="32" fillId="0" borderId="1" xfId="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178" fontId="18" fillId="0" borderId="1" xfId="0" applyNumberFormat="1" applyFont="1" applyFill="1" applyBorder="1" applyAlignment="1">
      <alignment horizontal="center" vertical="center" wrapText="1"/>
    </xf>
    <xf numFmtId="14" fontId="21" fillId="0" borderId="1" xfId="0" applyNumberFormat="1" applyFont="1" applyFill="1" applyBorder="1" applyAlignment="1">
      <alignment horizontal="center" vertical="center" wrapText="1"/>
    </xf>
    <xf numFmtId="0" fontId="21" fillId="0" borderId="3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14" fontId="21" fillId="0" borderId="3" xfId="0" applyNumberFormat="1" applyFont="1" applyFill="1" applyBorder="1" applyAlignment="1">
      <alignment horizontal="center" vertical="center" wrapText="1"/>
    </xf>
    <xf numFmtId="14" fontId="33" fillId="0" borderId="1" xfId="0" applyNumberFormat="1" applyFont="1" applyFill="1" applyBorder="1" applyAlignment="1">
      <alignment horizontal="center" vertical="center" wrapText="1"/>
    </xf>
    <xf numFmtId="0" fontId="33" fillId="0" borderId="1" xfId="0" applyFont="1" applyFill="1" applyBorder="1" applyAlignment="1">
      <alignment horizontal="center" vertical="center" wrapText="1"/>
    </xf>
    <xf numFmtId="0" fontId="34" fillId="0" borderId="0" xfId="0" applyFont="1" applyFill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10" fillId="0" borderId="14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35" fillId="0" borderId="1" xfId="0" applyFont="1" applyFill="1" applyBorder="1" applyAlignment="1">
      <alignment horizontal="center" vertical="center" wrapText="1"/>
    </xf>
    <xf numFmtId="0" fontId="36" fillId="0" borderId="1" xfId="0" applyFont="1" applyFill="1" applyBorder="1" applyAlignment="1">
      <alignment horizontal="center" vertical="center" wrapText="1"/>
    </xf>
    <xf numFmtId="0" fontId="37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left" vertical="center" wrapText="1"/>
    </xf>
    <xf numFmtId="0" fontId="24" fillId="0" borderId="3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www.wps.cn/officeDocument/2023/relationships/customStorage" Target="customStorage/customStorage.xml"/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3"/>
  <sheetViews>
    <sheetView topLeftCell="D1" workbookViewId="0">
      <selection activeCell="N15" sqref="N15"/>
    </sheetView>
  </sheetViews>
  <sheetFormatPr defaultColWidth="10" defaultRowHeight="14.25"/>
  <cols>
    <col min="1" max="1" width="22.875" style="74" customWidth="1"/>
    <col min="2" max="2" width="34.625" style="74" customWidth="1"/>
    <col min="3" max="4" width="8.625" style="74" customWidth="1"/>
    <col min="5" max="5" width="8.875" style="74" customWidth="1"/>
    <col min="6" max="6" width="13.125" style="74" customWidth="1"/>
    <col min="7" max="8" width="8.625" style="74" customWidth="1"/>
    <col min="9" max="9" width="9.375" style="74" customWidth="1"/>
    <col min="10" max="10" width="10.625" style="74" customWidth="1"/>
    <col min="11" max="12" width="12.625" style="74" customWidth="1"/>
    <col min="13" max="13" width="59.625" style="74" customWidth="1"/>
    <col min="14" max="14" width="32.625" style="74" customWidth="1"/>
    <col min="15" max="15" width="34.625" style="74" customWidth="1"/>
    <col min="16" max="16384" width="10" style="1"/>
  </cols>
  <sheetData>
    <row r="1" s="1" customFormat="1" ht="30" customHeight="1" spans="1:15">
      <c r="A1" s="23" t="s">
        <v>0</v>
      </c>
      <c r="B1" s="23"/>
      <c r="C1" s="23"/>
      <c r="D1" s="23"/>
      <c r="E1" s="23"/>
      <c r="F1" s="23"/>
      <c r="G1" s="23"/>
      <c r="H1" s="23"/>
      <c r="I1" s="5"/>
      <c r="J1" s="23"/>
      <c r="K1" s="23"/>
      <c r="L1" s="23"/>
      <c r="M1" s="23"/>
      <c r="N1" s="23"/>
      <c r="O1" s="23"/>
    </row>
    <row r="2" ht="18.75" spans="1:13">
      <c r="A2" s="75" t="s">
        <v>1</v>
      </c>
      <c r="B2" s="75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</row>
    <row r="3" s="1" customFormat="1" ht="27.85" customHeight="1" spans="1:15">
      <c r="A3" s="7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</row>
    <row r="4" ht="14.3" customHeight="1" spans="1:13">
      <c r="A4" s="77"/>
      <c r="B4" s="78"/>
      <c r="C4" s="78"/>
      <c r="D4" s="78"/>
      <c r="E4" s="78"/>
      <c r="F4" s="78"/>
      <c r="G4" s="78"/>
      <c r="H4" s="78"/>
      <c r="I4" s="94"/>
      <c r="J4" s="78"/>
      <c r="K4" s="78"/>
      <c r="L4" s="78"/>
      <c r="M4" s="78" t="s">
        <v>3</v>
      </c>
    </row>
    <row r="5" s="72" customFormat="1" ht="33" customHeight="1" spans="1:15">
      <c r="A5" s="18" t="s">
        <v>4</v>
      </c>
      <c r="B5" s="18"/>
      <c r="C5" s="18"/>
      <c r="D5" s="18"/>
      <c r="E5" s="18"/>
      <c r="F5" s="18"/>
      <c r="G5" s="18"/>
      <c r="H5" s="18"/>
      <c r="I5" s="95" t="s">
        <v>5</v>
      </c>
      <c r="J5" s="96"/>
      <c r="K5" s="97" t="s">
        <v>6</v>
      </c>
      <c r="L5" s="98"/>
      <c r="M5" s="99" t="s">
        <v>7</v>
      </c>
      <c r="N5" s="100" t="s">
        <v>8</v>
      </c>
      <c r="O5" s="100" t="s">
        <v>9</v>
      </c>
    </row>
    <row r="6" s="72" customFormat="1" ht="33" customHeight="1" spans="1:15">
      <c r="A6" s="79" t="s">
        <v>10</v>
      </c>
      <c r="B6" s="79" t="s">
        <v>11</v>
      </c>
      <c r="C6" s="79" t="s">
        <v>12</v>
      </c>
      <c r="D6" s="79" t="s">
        <v>13</v>
      </c>
      <c r="E6" s="79" t="s">
        <v>14</v>
      </c>
      <c r="F6" s="79" t="s">
        <v>15</v>
      </c>
      <c r="G6" s="79" t="s">
        <v>16</v>
      </c>
      <c r="H6" s="79" t="s">
        <v>17</v>
      </c>
      <c r="I6" s="101"/>
      <c r="J6" s="102" t="s">
        <v>18</v>
      </c>
      <c r="K6" s="103"/>
      <c r="L6" s="104" t="s">
        <v>18</v>
      </c>
      <c r="M6" s="95"/>
      <c r="N6" s="105"/>
      <c r="O6" s="105"/>
    </row>
    <row r="7" s="72" customFormat="1" ht="31.5" spans="1:15">
      <c r="A7" s="18" t="s">
        <v>19</v>
      </c>
      <c r="B7" s="36" t="s">
        <v>20</v>
      </c>
      <c r="C7" s="36" t="s">
        <v>21</v>
      </c>
      <c r="D7" s="36" t="s">
        <v>22</v>
      </c>
      <c r="E7" s="80">
        <v>0.0835</v>
      </c>
      <c r="F7" s="81" t="s">
        <v>23</v>
      </c>
      <c r="G7" s="36" t="s">
        <v>24</v>
      </c>
      <c r="H7" s="36" t="s">
        <v>25</v>
      </c>
      <c r="I7" s="80">
        <v>0.42</v>
      </c>
      <c r="J7" s="80">
        <v>0.0835</v>
      </c>
      <c r="K7" s="80">
        <v>0.41</v>
      </c>
      <c r="L7" s="80">
        <v>0.0835</v>
      </c>
      <c r="M7" s="106" t="s">
        <v>26</v>
      </c>
      <c r="N7" s="36" t="s">
        <v>27</v>
      </c>
      <c r="O7" s="36"/>
    </row>
    <row r="8" s="72" customFormat="1" ht="31.5" spans="1:15">
      <c r="A8" s="18" t="s">
        <v>19</v>
      </c>
      <c r="B8" s="36" t="s">
        <v>28</v>
      </c>
      <c r="C8" s="36" t="s">
        <v>29</v>
      </c>
      <c r="D8" s="36" t="s">
        <v>22</v>
      </c>
      <c r="E8" s="80">
        <v>0.06</v>
      </c>
      <c r="F8" s="81" t="s">
        <v>23</v>
      </c>
      <c r="G8" s="36" t="s">
        <v>30</v>
      </c>
      <c r="H8" s="36" t="s">
        <v>31</v>
      </c>
      <c r="I8" s="80"/>
      <c r="J8" s="80">
        <v>0.06</v>
      </c>
      <c r="K8" s="80"/>
      <c r="L8" s="80">
        <v>0.06</v>
      </c>
      <c r="M8" s="106" t="s">
        <v>26</v>
      </c>
      <c r="N8" s="36" t="s">
        <v>32</v>
      </c>
      <c r="O8" s="36"/>
    </row>
    <row r="9" s="72" customFormat="1" ht="15.75" spans="1:15">
      <c r="A9" s="18" t="s">
        <v>19</v>
      </c>
      <c r="B9" s="36" t="s">
        <v>33</v>
      </c>
      <c r="C9" s="36" t="s">
        <v>34</v>
      </c>
      <c r="D9" s="36" t="s">
        <v>22</v>
      </c>
      <c r="E9" s="80">
        <v>0.044</v>
      </c>
      <c r="F9" s="81" t="s">
        <v>35</v>
      </c>
      <c r="G9" s="36" t="s">
        <v>36</v>
      </c>
      <c r="H9" s="36" t="s">
        <v>37</v>
      </c>
      <c r="I9" s="80">
        <v>5.2</v>
      </c>
      <c r="J9" s="80">
        <v>0.044</v>
      </c>
      <c r="K9" s="80">
        <v>5.2</v>
      </c>
      <c r="L9" s="80">
        <v>0.044</v>
      </c>
      <c r="M9" s="106" t="s">
        <v>38</v>
      </c>
      <c r="N9" s="36" t="s">
        <v>39</v>
      </c>
      <c r="O9" s="36"/>
    </row>
    <row r="10" s="72" customFormat="1" ht="77.25" spans="1:15">
      <c r="A10" s="12" t="s">
        <v>40</v>
      </c>
      <c r="B10" s="36" t="s">
        <v>41</v>
      </c>
      <c r="C10" s="36" t="s">
        <v>42</v>
      </c>
      <c r="D10" s="36" t="s">
        <v>22</v>
      </c>
      <c r="E10" s="80">
        <v>0.467745</v>
      </c>
      <c r="F10" s="81" t="s">
        <v>43</v>
      </c>
      <c r="G10" s="36" t="s">
        <v>44</v>
      </c>
      <c r="H10" s="36" t="s">
        <v>31</v>
      </c>
      <c r="I10" s="80">
        <v>1.4489</v>
      </c>
      <c r="J10" s="80">
        <v>0.467745</v>
      </c>
      <c r="K10" s="80">
        <v>0.545011</v>
      </c>
      <c r="L10" s="80">
        <v>0.467745</v>
      </c>
      <c r="M10" s="106" t="s">
        <v>45</v>
      </c>
      <c r="N10" s="36" t="s">
        <v>46</v>
      </c>
      <c r="O10" s="36"/>
    </row>
    <row r="11" s="72" customFormat="1" ht="15.75" spans="1:15">
      <c r="A11" s="18" t="s">
        <v>19</v>
      </c>
      <c r="B11" s="36" t="s">
        <v>47</v>
      </c>
      <c r="C11" s="36" t="s">
        <v>48</v>
      </c>
      <c r="D11" s="36" t="s">
        <v>22</v>
      </c>
      <c r="E11" s="80">
        <v>0.026</v>
      </c>
      <c r="F11" s="81" t="s">
        <v>49</v>
      </c>
      <c r="G11" s="36" t="s">
        <v>50</v>
      </c>
      <c r="H11" s="36" t="s">
        <v>37</v>
      </c>
      <c r="I11" s="80">
        <v>5.2</v>
      </c>
      <c r="J11" s="80">
        <v>0.026</v>
      </c>
      <c r="K11" s="80">
        <v>5.2</v>
      </c>
      <c r="L11" s="80">
        <v>0.026</v>
      </c>
      <c r="M11" s="106" t="s">
        <v>38</v>
      </c>
      <c r="N11" s="36" t="s">
        <v>39</v>
      </c>
      <c r="O11" s="36"/>
    </row>
    <row r="12" s="72" customFormat="1" ht="30" spans="1:15">
      <c r="A12" s="82" t="s">
        <v>51</v>
      </c>
      <c r="B12" s="42" t="s">
        <v>52</v>
      </c>
      <c r="C12" s="83">
        <v>2305064</v>
      </c>
      <c r="D12" s="83" t="s">
        <v>53</v>
      </c>
      <c r="E12" s="84">
        <v>0.02</v>
      </c>
      <c r="F12" s="85">
        <v>44944</v>
      </c>
      <c r="G12" s="86">
        <v>2.98</v>
      </c>
      <c r="H12" s="86" t="s">
        <v>37</v>
      </c>
      <c r="I12" s="82">
        <v>0.5</v>
      </c>
      <c r="J12" s="87">
        <v>0.2713</v>
      </c>
      <c r="K12" s="82">
        <f>36827645/100000000</f>
        <v>0.36827645</v>
      </c>
      <c r="L12" s="44">
        <v>0.02</v>
      </c>
      <c r="M12" s="107" t="s">
        <v>54</v>
      </c>
      <c r="N12" s="108" t="s">
        <v>55</v>
      </c>
      <c r="O12" s="82"/>
    </row>
    <row r="13" s="72" customFormat="1" ht="30" spans="1:15">
      <c r="A13" s="82" t="s">
        <v>51</v>
      </c>
      <c r="B13" s="42" t="s">
        <v>52</v>
      </c>
      <c r="C13" s="83">
        <v>2305064</v>
      </c>
      <c r="D13" s="83" t="s">
        <v>53</v>
      </c>
      <c r="E13" s="84">
        <v>0.05</v>
      </c>
      <c r="F13" s="85">
        <v>44944</v>
      </c>
      <c r="G13" s="86">
        <v>2.98</v>
      </c>
      <c r="H13" s="86" t="s">
        <v>37</v>
      </c>
      <c r="I13" s="82">
        <v>0.19</v>
      </c>
      <c r="J13" s="87">
        <v>0.1726</v>
      </c>
      <c r="K13" s="82">
        <f>9294515/100000000</f>
        <v>0.09294515</v>
      </c>
      <c r="L13" s="44">
        <v>0.05</v>
      </c>
      <c r="M13" s="107" t="s">
        <v>56</v>
      </c>
      <c r="N13" s="108" t="s">
        <v>57</v>
      </c>
      <c r="O13" s="82"/>
    </row>
    <row r="14" s="72" customFormat="1" ht="44.25" spans="1:15">
      <c r="A14" s="82" t="s">
        <v>51</v>
      </c>
      <c r="B14" s="42" t="s">
        <v>58</v>
      </c>
      <c r="C14" s="83">
        <v>198692</v>
      </c>
      <c r="D14" s="83" t="s">
        <v>53</v>
      </c>
      <c r="E14" s="87">
        <v>0.1226</v>
      </c>
      <c r="F14" s="85">
        <v>45117</v>
      </c>
      <c r="G14" s="86">
        <v>3.12</v>
      </c>
      <c r="H14" s="86" t="s">
        <v>59</v>
      </c>
      <c r="I14" s="82">
        <v>0.6</v>
      </c>
      <c r="J14" s="87">
        <v>0.4664</v>
      </c>
      <c r="K14" s="82">
        <f>56250000/100000000</f>
        <v>0.5625</v>
      </c>
      <c r="L14" s="48">
        <v>0.1226</v>
      </c>
      <c r="M14" s="107" t="s">
        <v>60</v>
      </c>
      <c r="N14" s="109" t="s">
        <v>61</v>
      </c>
      <c r="O14" s="47" t="s">
        <v>62</v>
      </c>
    </row>
    <row r="15" s="72" customFormat="1" ht="44.25" spans="1:15">
      <c r="A15" s="82" t="s">
        <v>51</v>
      </c>
      <c r="B15" s="42" t="s">
        <v>63</v>
      </c>
      <c r="C15" s="83">
        <v>198691</v>
      </c>
      <c r="D15" s="83" t="s">
        <v>53</v>
      </c>
      <c r="E15" s="84">
        <v>0.25</v>
      </c>
      <c r="F15" s="85">
        <v>45117</v>
      </c>
      <c r="G15" s="86">
        <v>2.73</v>
      </c>
      <c r="H15" s="86" t="s">
        <v>31</v>
      </c>
      <c r="I15" s="82"/>
      <c r="J15" s="87"/>
      <c r="K15" s="82"/>
      <c r="L15" s="44">
        <v>0.25</v>
      </c>
      <c r="M15" s="107"/>
      <c r="N15" s="82" t="s">
        <v>64</v>
      </c>
      <c r="O15" s="47" t="s">
        <v>65</v>
      </c>
    </row>
    <row r="16" s="72" customFormat="1" ht="44.25" spans="1:15">
      <c r="A16" s="82" t="s">
        <v>51</v>
      </c>
      <c r="B16" s="42" t="s">
        <v>52</v>
      </c>
      <c r="C16" s="83">
        <v>2305064</v>
      </c>
      <c r="D16" s="83" t="s">
        <v>53</v>
      </c>
      <c r="E16" s="84">
        <v>0.03</v>
      </c>
      <c r="F16" s="85">
        <v>44944</v>
      </c>
      <c r="G16" s="86">
        <v>2.98</v>
      </c>
      <c r="H16" s="86" t="s">
        <v>37</v>
      </c>
      <c r="I16" s="82"/>
      <c r="J16" s="87"/>
      <c r="K16" s="82"/>
      <c r="L16" s="44">
        <v>0.03</v>
      </c>
      <c r="M16" s="107"/>
      <c r="N16" s="82" t="s">
        <v>66</v>
      </c>
      <c r="O16" s="41"/>
    </row>
    <row r="17" s="73" customFormat="1" ht="44.25" spans="1:15">
      <c r="A17" s="82" t="s">
        <v>51</v>
      </c>
      <c r="B17" s="42" t="s">
        <v>67</v>
      </c>
      <c r="C17" s="83">
        <v>2305063</v>
      </c>
      <c r="D17" s="83" t="s">
        <v>53</v>
      </c>
      <c r="E17" s="87">
        <v>0.0296</v>
      </c>
      <c r="F17" s="85">
        <v>44944</v>
      </c>
      <c r="G17" s="86">
        <v>2.96</v>
      </c>
      <c r="H17" s="86" t="s">
        <v>31</v>
      </c>
      <c r="I17" s="82"/>
      <c r="J17" s="87"/>
      <c r="K17" s="82"/>
      <c r="L17" s="48">
        <v>0.0296</v>
      </c>
      <c r="M17" s="107"/>
      <c r="N17" s="82" t="s">
        <v>66</v>
      </c>
      <c r="O17" s="82"/>
    </row>
    <row r="18" s="1" customFormat="1" ht="45" customHeight="1" spans="1:15">
      <c r="A18" s="49" t="s">
        <v>40</v>
      </c>
      <c r="B18" s="49" t="s">
        <v>68</v>
      </c>
      <c r="C18" s="49">
        <v>198928</v>
      </c>
      <c r="D18" s="86" t="s">
        <v>69</v>
      </c>
      <c r="E18" s="49">
        <v>0.02</v>
      </c>
      <c r="F18" s="88">
        <v>45322</v>
      </c>
      <c r="G18" s="49">
        <v>2.57</v>
      </c>
      <c r="H18" s="86" t="s">
        <v>31</v>
      </c>
      <c r="I18" s="49">
        <v>0.32</v>
      </c>
      <c r="J18" s="49">
        <v>0.02</v>
      </c>
      <c r="K18" s="49">
        <v>0.02</v>
      </c>
      <c r="L18" s="49">
        <v>0.02</v>
      </c>
      <c r="M18" s="70" t="s">
        <v>70</v>
      </c>
      <c r="N18" s="110" t="s">
        <v>71</v>
      </c>
      <c r="O18" s="49"/>
    </row>
    <row r="19" s="1" customFormat="1" ht="39" customHeight="1" spans="1:15">
      <c r="A19" s="49" t="s">
        <v>40</v>
      </c>
      <c r="B19" s="49" t="s">
        <v>68</v>
      </c>
      <c r="C19" s="49">
        <v>198928</v>
      </c>
      <c r="D19" s="86" t="s">
        <v>69</v>
      </c>
      <c r="E19" s="49">
        <v>0.029</v>
      </c>
      <c r="F19" s="88">
        <v>45322</v>
      </c>
      <c r="G19" s="49">
        <v>2.57</v>
      </c>
      <c r="H19" s="86" t="s">
        <v>31</v>
      </c>
      <c r="I19" s="49">
        <v>0.38</v>
      </c>
      <c r="J19" s="49">
        <v>0.029</v>
      </c>
      <c r="K19" s="49">
        <v>0.029</v>
      </c>
      <c r="L19" s="49">
        <v>0.029</v>
      </c>
      <c r="M19" s="70" t="s">
        <v>72</v>
      </c>
      <c r="N19" s="111" t="s">
        <v>73</v>
      </c>
      <c r="O19" s="49"/>
    </row>
    <row r="20" s="1" customFormat="1" ht="27" spans="1:15">
      <c r="A20" s="89" t="s">
        <v>40</v>
      </c>
      <c r="B20" s="89" t="s">
        <v>74</v>
      </c>
      <c r="C20" s="89">
        <v>2405853</v>
      </c>
      <c r="D20" s="90" t="s">
        <v>69</v>
      </c>
      <c r="E20" s="89">
        <v>0.1247</v>
      </c>
      <c r="F20" s="91">
        <v>45546</v>
      </c>
      <c r="G20" s="89">
        <v>2.18</v>
      </c>
      <c r="H20" s="89" t="s">
        <v>75</v>
      </c>
      <c r="I20" s="89">
        <v>0.9</v>
      </c>
      <c r="J20" s="89">
        <v>0.4247</v>
      </c>
      <c r="K20" s="89">
        <v>0.1247</v>
      </c>
      <c r="L20" s="89">
        <v>0.1247</v>
      </c>
      <c r="M20" s="112" t="s">
        <v>76</v>
      </c>
      <c r="N20" s="113" t="s">
        <v>77</v>
      </c>
      <c r="O20" s="89"/>
    </row>
    <row r="21" s="1" customFormat="1" ht="27" spans="1:15">
      <c r="A21" s="49" t="s">
        <v>40</v>
      </c>
      <c r="B21" s="49" t="s">
        <v>68</v>
      </c>
      <c r="C21" s="49">
        <v>198928</v>
      </c>
      <c r="D21" s="86" t="s">
        <v>69</v>
      </c>
      <c r="E21" s="49">
        <v>0.2</v>
      </c>
      <c r="F21" s="88">
        <v>45322</v>
      </c>
      <c r="G21" s="49">
        <v>2.57</v>
      </c>
      <c r="H21" s="86" t="s">
        <v>31</v>
      </c>
      <c r="I21" s="49"/>
      <c r="J21" s="49"/>
      <c r="K21" s="49">
        <v>0.2</v>
      </c>
      <c r="L21" s="49">
        <v>0.2</v>
      </c>
      <c r="M21" s="112"/>
      <c r="N21" s="114" t="s">
        <v>77</v>
      </c>
      <c r="O21" s="49"/>
    </row>
    <row r="22" s="1" customFormat="1" ht="36" customHeight="1" spans="1:15">
      <c r="A22" s="49" t="s">
        <v>40</v>
      </c>
      <c r="B22" s="49" t="s">
        <v>78</v>
      </c>
      <c r="C22" s="49">
        <v>198929</v>
      </c>
      <c r="D22" s="86" t="s">
        <v>69</v>
      </c>
      <c r="E22" s="49">
        <v>0.1</v>
      </c>
      <c r="F22" s="92">
        <v>45322</v>
      </c>
      <c r="G22" s="93">
        <v>2.59</v>
      </c>
      <c r="H22" s="86" t="s">
        <v>79</v>
      </c>
      <c r="I22" s="49"/>
      <c r="J22" s="49"/>
      <c r="K22" s="49">
        <v>0.1</v>
      </c>
      <c r="L22" s="49">
        <v>0.1</v>
      </c>
      <c r="M22" s="112"/>
      <c r="N22" s="114" t="s">
        <v>77</v>
      </c>
      <c r="O22" s="49"/>
    </row>
    <row r="23" s="1" customFormat="1" ht="68" customHeight="1" spans="1:15">
      <c r="A23" s="49" t="s">
        <v>40</v>
      </c>
      <c r="B23" s="49" t="s">
        <v>78</v>
      </c>
      <c r="C23" s="49">
        <v>198929</v>
      </c>
      <c r="D23" s="86" t="s">
        <v>69</v>
      </c>
      <c r="E23" s="49">
        <v>0.08</v>
      </c>
      <c r="F23" s="92">
        <v>45322</v>
      </c>
      <c r="G23" s="93">
        <v>2.59</v>
      </c>
      <c r="H23" s="86" t="s">
        <v>79</v>
      </c>
      <c r="I23" s="49">
        <v>0.26</v>
      </c>
      <c r="J23" s="49">
        <v>0.08</v>
      </c>
      <c r="K23" s="49">
        <v>0.08</v>
      </c>
      <c r="L23" s="49">
        <v>0.08</v>
      </c>
      <c r="M23" s="112" t="s">
        <v>80</v>
      </c>
      <c r="N23" s="114" t="s">
        <v>81</v>
      </c>
      <c r="O23" s="49"/>
    </row>
  </sheetData>
  <mergeCells count="18">
    <mergeCell ref="A1:O1"/>
    <mergeCell ref="A2:B2"/>
    <mergeCell ref="A3:O3"/>
    <mergeCell ref="A5:H5"/>
    <mergeCell ref="I5:J5"/>
    <mergeCell ref="K5:L5"/>
    <mergeCell ref="I7:I8"/>
    <mergeCell ref="I14:I17"/>
    <mergeCell ref="I20:I22"/>
    <mergeCell ref="J14:J17"/>
    <mergeCell ref="J20:J22"/>
    <mergeCell ref="K7:K8"/>
    <mergeCell ref="K14:K17"/>
    <mergeCell ref="M5:M6"/>
    <mergeCell ref="M14:M17"/>
    <mergeCell ref="M20:M22"/>
    <mergeCell ref="N5:N6"/>
    <mergeCell ref="O5:O6"/>
  </mergeCells>
  <pageMargins left="0.7" right="0.7" top="0.75" bottom="0.75" header="0.3" footer="0.3"/>
  <pageSetup paperSize="9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8"/>
  <sheetViews>
    <sheetView tabSelected="1" workbookViewId="0">
      <selection activeCell="O13" sqref="O13"/>
    </sheetView>
  </sheetViews>
  <sheetFormatPr defaultColWidth="10" defaultRowHeight="13.5" outlineLevelRow="7"/>
  <cols>
    <col min="1" max="1" width="16.625" style="3" customWidth="1"/>
    <col min="2" max="2" width="17.375" style="3" customWidth="1"/>
    <col min="3" max="3" width="8.375" style="3" customWidth="1"/>
    <col min="4" max="4" width="16.625" style="3" customWidth="1"/>
    <col min="5" max="5" width="7.375" style="3" customWidth="1"/>
    <col min="6" max="6" width="12" style="3" customWidth="1"/>
    <col min="7" max="7" width="11.125" style="3" customWidth="1"/>
    <col min="8" max="8" width="8.125" style="3" customWidth="1"/>
    <col min="9" max="9" width="16.625" style="3" customWidth="1"/>
    <col min="10" max="10" width="12" style="3" customWidth="1"/>
    <col min="11" max="11" width="10.375" style="3" customWidth="1"/>
    <col min="12" max="12" width="12.375" style="3" customWidth="1"/>
    <col min="13" max="13" width="12.625" style="3" customWidth="1"/>
    <col min="14" max="14" width="17.5" style="3" customWidth="1"/>
    <col min="15" max="15" width="24.625" style="3" customWidth="1"/>
    <col min="16" max="16" width="11" style="3" customWidth="1"/>
    <col min="17" max="17" width="16.625" style="3" customWidth="1"/>
    <col min="18" max="18" width="9.125" style="54" customWidth="1"/>
    <col min="19" max="16384" width="10" style="1"/>
  </cols>
  <sheetData>
    <row r="1" s="1" customFormat="1" ht="59" customHeight="1" spans="1:18">
      <c r="A1" s="55" t="s">
        <v>0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</row>
    <row r="2" ht="22.5" spans="1:15">
      <c r="A2" s="56" t="s">
        <v>82</v>
      </c>
      <c r="B2" s="56"/>
      <c r="C2" s="5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s="1" customFormat="1" ht="27.85" customHeight="1" spans="1:18">
      <c r="A3" s="7" t="s">
        <v>83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</row>
    <row r="4" ht="14.3" customHeight="1" spans="1:17">
      <c r="A4" s="57"/>
      <c r="B4" s="58"/>
      <c r="C4" s="58"/>
      <c r="D4" s="58"/>
      <c r="E4" s="58"/>
      <c r="F4" s="58"/>
      <c r="G4" s="58"/>
      <c r="H4" s="58"/>
      <c r="I4" s="62"/>
      <c r="J4" s="62"/>
      <c r="K4" s="62"/>
      <c r="L4" s="58"/>
      <c r="M4" s="58"/>
      <c r="N4" s="58"/>
      <c r="O4" s="63"/>
      <c r="P4" s="62"/>
      <c r="Q4" s="67" t="s">
        <v>3</v>
      </c>
    </row>
    <row r="5" s="1" customFormat="1" ht="30" customHeight="1" spans="1:18">
      <c r="A5" s="9" t="s">
        <v>84</v>
      </c>
      <c r="B5" s="9"/>
      <c r="C5" s="9"/>
      <c r="D5" s="9"/>
      <c r="E5" s="9"/>
      <c r="F5" s="9"/>
      <c r="G5" s="9"/>
      <c r="H5" s="9"/>
      <c r="I5" s="9" t="s">
        <v>85</v>
      </c>
      <c r="J5" s="9" t="s">
        <v>86</v>
      </c>
      <c r="K5" s="9" t="s">
        <v>87</v>
      </c>
      <c r="L5" s="9"/>
      <c r="M5" s="9" t="s">
        <v>88</v>
      </c>
      <c r="N5" s="9"/>
      <c r="O5" s="9" t="s">
        <v>89</v>
      </c>
      <c r="P5" s="9" t="s">
        <v>90</v>
      </c>
      <c r="Q5" s="9" t="s">
        <v>91</v>
      </c>
      <c r="R5" s="68" t="s">
        <v>92</v>
      </c>
    </row>
    <row r="6" s="1" customFormat="1" ht="48" customHeight="1" spans="1:18">
      <c r="A6" s="59" t="s">
        <v>93</v>
      </c>
      <c r="B6" s="59" t="s">
        <v>94</v>
      </c>
      <c r="C6" s="59" t="s">
        <v>95</v>
      </c>
      <c r="D6" s="59" t="s">
        <v>96</v>
      </c>
      <c r="E6" s="59" t="s">
        <v>97</v>
      </c>
      <c r="F6" s="59" t="s">
        <v>98</v>
      </c>
      <c r="G6" s="59" t="s">
        <v>99</v>
      </c>
      <c r="H6" s="59" t="s">
        <v>100</v>
      </c>
      <c r="I6" s="59"/>
      <c r="J6" s="59"/>
      <c r="K6" s="59"/>
      <c r="L6" s="59" t="s">
        <v>101</v>
      </c>
      <c r="M6" s="59"/>
      <c r="N6" s="59" t="s">
        <v>101</v>
      </c>
      <c r="O6" s="9"/>
      <c r="P6" s="59"/>
      <c r="Q6" s="59"/>
      <c r="R6" s="69"/>
    </row>
    <row r="7" s="1" customFormat="1" ht="40.5" spans="1:18">
      <c r="A7" s="60" t="s">
        <v>40</v>
      </c>
      <c r="B7" s="61" t="s">
        <v>102</v>
      </c>
      <c r="C7" s="61" t="s">
        <v>103</v>
      </c>
      <c r="D7" s="61" t="s">
        <v>104</v>
      </c>
      <c r="E7" s="11">
        <v>0.0872</v>
      </c>
      <c r="F7" s="61" t="s">
        <v>105</v>
      </c>
      <c r="G7" s="15" t="s">
        <v>106</v>
      </c>
      <c r="H7" s="61" t="s">
        <v>75</v>
      </c>
      <c r="I7" s="11" t="s">
        <v>107</v>
      </c>
      <c r="J7" s="64" t="s">
        <v>108</v>
      </c>
      <c r="K7" s="65">
        <v>1.7672</v>
      </c>
      <c r="L7" s="11">
        <v>0.1548</v>
      </c>
      <c r="M7" s="11">
        <v>0.0872</v>
      </c>
      <c r="N7" s="11">
        <v>0.0872</v>
      </c>
      <c r="O7" s="66" t="s">
        <v>109</v>
      </c>
      <c r="P7" s="11">
        <v>0</v>
      </c>
      <c r="Q7" s="70" t="s">
        <v>110</v>
      </c>
      <c r="R7" s="71"/>
    </row>
    <row r="8" s="1" customFormat="1" ht="40.5" spans="1:18">
      <c r="A8" s="60" t="s">
        <v>40</v>
      </c>
      <c r="B8" s="15" t="s">
        <v>111</v>
      </c>
      <c r="C8" s="15" t="s">
        <v>112</v>
      </c>
      <c r="D8" s="15" t="s">
        <v>104</v>
      </c>
      <c r="E8" s="11">
        <v>0.0676</v>
      </c>
      <c r="F8" s="15" t="s">
        <v>113</v>
      </c>
      <c r="G8" s="15" t="s">
        <v>114</v>
      </c>
      <c r="H8" s="15" t="s">
        <v>75</v>
      </c>
      <c r="I8" s="11" t="s">
        <v>115</v>
      </c>
      <c r="J8" s="64" t="s">
        <v>108</v>
      </c>
      <c r="K8" s="11">
        <v>1.7672</v>
      </c>
      <c r="L8" s="65">
        <v>0.1548</v>
      </c>
      <c r="M8" s="11">
        <v>0.0676</v>
      </c>
      <c r="N8" s="11">
        <v>0.0676</v>
      </c>
      <c r="O8" s="66" t="s">
        <v>109</v>
      </c>
      <c r="P8" s="11">
        <v>0</v>
      </c>
      <c r="Q8" s="70" t="s">
        <v>110</v>
      </c>
      <c r="R8" s="71"/>
    </row>
  </sheetData>
  <mergeCells count="12">
    <mergeCell ref="A1:R1"/>
    <mergeCell ref="A2:C2"/>
    <mergeCell ref="A3:R3"/>
    <mergeCell ref="A5:H5"/>
    <mergeCell ref="K5:L5"/>
    <mergeCell ref="M5:N5"/>
    <mergeCell ref="I5:I6"/>
    <mergeCell ref="J5:J6"/>
    <mergeCell ref="O5:O6"/>
    <mergeCell ref="P5:P6"/>
    <mergeCell ref="Q5:Q6"/>
    <mergeCell ref="R5:R6"/>
  </mergeCells>
  <pageMargins left="0.7" right="0.7" top="0.75" bottom="0.75" header="0.3" footer="0.3"/>
  <pageSetup paperSize="9" orientation="portrait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5"/>
  <sheetViews>
    <sheetView topLeftCell="A3" workbookViewId="0">
      <selection activeCell="E8" sqref="E8"/>
    </sheetView>
  </sheetViews>
  <sheetFormatPr defaultColWidth="10" defaultRowHeight="13.5" outlineLevelCol="7"/>
  <cols>
    <col min="1" max="1" width="5.75" style="1" customWidth="1"/>
    <col min="2" max="2" width="34.625" style="2" customWidth="1"/>
    <col min="3" max="3" width="8.875" style="21" customWidth="1"/>
    <col min="4" max="4" width="27.875" style="2" customWidth="1"/>
    <col min="5" max="5" width="16.75" style="2" customWidth="1"/>
    <col min="6" max="6" width="48.625" style="2" customWidth="1"/>
    <col min="7" max="7" width="22.625" style="2" customWidth="1"/>
    <col min="8" max="8" width="24.625" style="2" customWidth="1"/>
    <col min="9" max="10" width="10" style="1"/>
    <col min="11" max="11" width="12.625" style="1"/>
    <col min="12" max="16383" width="10" style="1"/>
    <col min="16384" max="16384" width="10" style="22"/>
  </cols>
  <sheetData>
    <row r="1" s="1" customFormat="1" ht="56" customHeight="1" spans="1:8">
      <c r="A1" s="23" t="s">
        <v>116</v>
      </c>
      <c r="B1" s="5"/>
      <c r="C1" s="5"/>
      <c r="D1" s="5"/>
      <c r="E1" s="5"/>
      <c r="F1" s="5"/>
      <c r="G1" s="5"/>
      <c r="H1" s="5"/>
    </row>
    <row r="2" s="1" customFormat="1" ht="21" customHeight="1" spans="1:8">
      <c r="A2" s="6" t="s">
        <v>117</v>
      </c>
      <c r="B2" s="24"/>
      <c r="C2" s="25"/>
      <c r="D2" s="26"/>
      <c r="E2" s="26"/>
      <c r="F2" s="26"/>
      <c r="G2" s="2"/>
      <c r="H2" s="2"/>
    </row>
    <row r="3" s="1" customFormat="1" ht="42" customHeight="1" spans="1:8">
      <c r="A3" s="27" t="s">
        <v>118</v>
      </c>
      <c r="B3" s="27"/>
      <c r="C3" s="27"/>
      <c r="D3" s="27"/>
      <c r="E3" s="27"/>
      <c r="F3" s="27"/>
      <c r="G3" s="27"/>
      <c r="H3" s="27"/>
    </row>
    <row r="4" s="1" customFormat="1" ht="21" customHeight="1" spans="1:8">
      <c r="A4" s="28"/>
      <c r="B4" s="29"/>
      <c r="C4" s="30"/>
      <c r="D4" s="29"/>
      <c r="E4" s="31" t="s">
        <v>3</v>
      </c>
      <c r="F4" s="2"/>
      <c r="G4" s="2"/>
      <c r="H4" s="2"/>
    </row>
    <row r="5" s="1" customFormat="1" ht="27" customHeight="1" spans="1:8">
      <c r="A5" s="9" t="s">
        <v>119</v>
      </c>
      <c r="B5" s="9" t="s">
        <v>120</v>
      </c>
      <c r="C5" s="9"/>
      <c r="D5" s="9" t="s">
        <v>121</v>
      </c>
      <c r="E5" s="9"/>
      <c r="F5" s="32" t="s">
        <v>91</v>
      </c>
      <c r="G5" s="32" t="s">
        <v>122</v>
      </c>
      <c r="H5" s="10" t="s">
        <v>92</v>
      </c>
    </row>
    <row r="6" s="1" customFormat="1" ht="26" customHeight="1" spans="1:8">
      <c r="A6" s="9"/>
      <c r="B6" s="9" t="s">
        <v>94</v>
      </c>
      <c r="C6" s="9" t="s">
        <v>123</v>
      </c>
      <c r="D6" s="9" t="s">
        <v>124</v>
      </c>
      <c r="E6" s="9" t="s">
        <v>123</v>
      </c>
      <c r="F6" s="33"/>
      <c r="G6" s="33"/>
      <c r="H6" s="10"/>
    </row>
    <row r="7" s="1" customFormat="1" ht="20" customHeight="1" spans="1:8">
      <c r="A7" s="9" t="s">
        <v>125</v>
      </c>
      <c r="B7" s="34"/>
      <c r="C7" s="35">
        <f>SUM(C8:C24)</f>
        <v>1.737145</v>
      </c>
      <c r="D7" s="35"/>
      <c r="E7" s="35">
        <f>SUM(E8:E24)</f>
        <v>1.737145</v>
      </c>
      <c r="F7" s="10"/>
      <c r="G7" s="10"/>
      <c r="H7" s="10"/>
    </row>
    <row r="8" s="20" customFormat="1" ht="15.75" spans="1:8">
      <c r="A8" s="18">
        <v>1</v>
      </c>
      <c r="B8" s="36" t="s">
        <v>20</v>
      </c>
      <c r="C8" s="37">
        <v>0.0835</v>
      </c>
      <c r="D8" s="38" t="s">
        <v>126</v>
      </c>
      <c r="E8" s="39">
        <v>0.0835</v>
      </c>
      <c r="F8" s="40" t="s">
        <v>27</v>
      </c>
      <c r="G8" s="38" t="s">
        <v>127</v>
      </c>
      <c r="H8" s="41"/>
    </row>
    <row r="9" s="20" customFormat="1" ht="15.75" spans="1:8">
      <c r="A9" s="18">
        <v>2</v>
      </c>
      <c r="B9" s="36" t="s">
        <v>28</v>
      </c>
      <c r="C9" s="37">
        <v>0.06</v>
      </c>
      <c r="D9" s="38" t="s">
        <v>126</v>
      </c>
      <c r="E9" s="39">
        <v>0.06</v>
      </c>
      <c r="F9" s="40" t="s">
        <v>32</v>
      </c>
      <c r="G9" s="38" t="s">
        <v>127</v>
      </c>
      <c r="H9" s="41"/>
    </row>
    <row r="10" s="20" customFormat="1" ht="15.75" spans="1:8">
      <c r="A10" s="18">
        <v>3</v>
      </c>
      <c r="B10" s="36" t="s">
        <v>33</v>
      </c>
      <c r="C10" s="37">
        <v>0.044</v>
      </c>
      <c r="D10" s="38" t="s">
        <v>126</v>
      </c>
      <c r="E10" s="39">
        <v>0.044</v>
      </c>
      <c r="F10" s="40" t="s">
        <v>39</v>
      </c>
      <c r="G10" s="38" t="s">
        <v>127</v>
      </c>
      <c r="H10" s="41"/>
    </row>
    <row r="11" s="20" customFormat="1" ht="15.75" spans="1:8">
      <c r="A11" s="18">
        <v>4</v>
      </c>
      <c r="B11" s="36" t="s">
        <v>41</v>
      </c>
      <c r="C11" s="37">
        <v>0.467745</v>
      </c>
      <c r="D11" s="38" t="s">
        <v>126</v>
      </c>
      <c r="E11" s="39">
        <v>0.467745</v>
      </c>
      <c r="F11" s="40" t="s">
        <v>46</v>
      </c>
      <c r="G11" s="38" t="s">
        <v>127</v>
      </c>
      <c r="H11" s="41"/>
    </row>
    <row r="12" s="20" customFormat="1" ht="15.75" spans="1:8">
      <c r="A12" s="18">
        <v>5</v>
      </c>
      <c r="B12" s="36" t="s">
        <v>47</v>
      </c>
      <c r="C12" s="37">
        <v>0.026</v>
      </c>
      <c r="D12" s="38" t="s">
        <v>126</v>
      </c>
      <c r="E12" s="39">
        <v>0.026</v>
      </c>
      <c r="F12" s="40" t="s">
        <v>39</v>
      </c>
      <c r="G12" s="38" t="s">
        <v>127</v>
      </c>
      <c r="H12" s="41"/>
    </row>
    <row r="13" s="20" customFormat="1" ht="15.75" spans="1:8">
      <c r="A13" s="18">
        <v>6</v>
      </c>
      <c r="B13" s="42" t="s">
        <v>52</v>
      </c>
      <c r="C13" s="43">
        <v>0.02</v>
      </c>
      <c r="D13" s="41" t="s">
        <v>128</v>
      </c>
      <c r="E13" s="44">
        <v>0.02</v>
      </c>
      <c r="F13" s="45" t="s">
        <v>129</v>
      </c>
      <c r="G13" s="41" t="s">
        <v>51</v>
      </c>
      <c r="H13" s="41"/>
    </row>
    <row r="14" s="20" customFormat="1" ht="15.75" spans="1:8">
      <c r="A14" s="18">
        <v>7</v>
      </c>
      <c r="B14" s="42" t="s">
        <v>52</v>
      </c>
      <c r="C14" s="43">
        <v>0.05</v>
      </c>
      <c r="D14" s="41" t="s">
        <v>128</v>
      </c>
      <c r="E14" s="44">
        <v>0.05</v>
      </c>
      <c r="F14" s="45" t="s">
        <v>130</v>
      </c>
      <c r="G14" s="41" t="s">
        <v>51</v>
      </c>
      <c r="H14" s="41"/>
    </row>
    <row r="15" s="20" customFormat="1" ht="44.25" spans="1:8">
      <c r="A15" s="18">
        <v>8</v>
      </c>
      <c r="B15" s="42" t="s">
        <v>58</v>
      </c>
      <c r="C15" s="46">
        <v>0.1226</v>
      </c>
      <c r="D15" s="41" t="s">
        <v>128</v>
      </c>
      <c r="E15" s="46">
        <v>0.1226</v>
      </c>
      <c r="F15" s="45" t="s">
        <v>64</v>
      </c>
      <c r="G15" s="41" t="s">
        <v>51</v>
      </c>
      <c r="H15" s="47" t="s">
        <v>62</v>
      </c>
    </row>
    <row r="16" s="20" customFormat="1" ht="44.25" spans="1:8">
      <c r="A16" s="18">
        <v>9</v>
      </c>
      <c r="B16" s="42" t="s">
        <v>63</v>
      </c>
      <c r="C16" s="43">
        <v>0.25</v>
      </c>
      <c r="D16" s="41" t="s">
        <v>128</v>
      </c>
      <c r="E16" s="44">
        <v>0.25</v>
      </c>
      <c r="F16" s="45" t="s">
        <v>64</v>
      </c>
      <c r="G16" s="41" t="s">
        <v>51</v>
      </c>
      <c r="H16" s="47" t="s">
        <v>65</v>
      </c>
    </row>
    <row r="17" s="20" customFormat="1" ht="30" spans="1:8">
      <c r="A17" s="18">
        <v>10</v>
      </c>
      <c r="B17" s="42" t="s">
        <v>52</v>
      </c>
      <c r="C17" s="43">
        <v>0.03</v>
      </c>
      <c r="D17" s="41" t="s">
        <v>128</v>
      </c>
      <c r="E17" s="44">
        <v>0.03</v>
      </c>
      <c r="F17" s="45" t="s">
        <v>66</v>
      </c>
      <c r="G17" s="41" t="s">
        <v>51</v>
      </c>
      <c r="H17" s="41"/>
    </row>
    <row r="18" s="20" customFormat="1" ht="30" spans="1:8">
      <c r="A18" s="18">
        <v>11</v>
      </c>
      <c r="B18" s="42" t="s">
        <v>67</v>
      </c>
      <c r="C18" s="46">
        <v>0.0296</v>
      </c>
      <c r="D18" s="41" t="s">
        <v>128</v>
      </c>
      <c r="E18" s="48">
        <v>0.0296</v>
      </c>
      <c r="F18" s="45" t="s">
        <v>66</v>
      </c>
      <c r="G18" s="41" t="s">
        <v>51</v>
      </c>
      <c r="H18" s="41"/>
    </row>
    <row r="19" s="1" customFormat="1" ht="15.75" spans="1:8">
      <c r="A19" s="18">
        <v>12</v>
      </c>
      <c r="B19" s="49" t="s">
        <v>68</v>
      </c>
      <c r="C19" s="50">
        <v>0.02</v>
      </c>
      <c r="D19" s="41" t="s">
        <v>128</v>
      </c>
      <c r="E19" s="50">
        <v>0.02</v>
      </c>
      <c r="F19" s="51" t="s">
        <v>71</v>
      </c>
      <c r="G19" s="49" t="s">
        <v>40</v>
      </c>
      <c r="H19" s="10"/>
    </row>
    <row r="20" s="1" customFormat="1" ht="27" spans="1:8">
      <c r="A20" s="18">
        <v>13</v>
      </c>
      <c r="B20" s="49" t="s">
        <v>68</v>
      </c>
      <c r="C20" s="50">
        <v>0.029</v>
      </c>
      <c r="D20" s="41" t="s">
        <v>128</v>
      </c>
      <c r="E20" s="50">
        <v>0.029</v>
      </c>
      <c r="F20" s="52" t="s">
        <v>73</v>
      </c>
      <c r="G20" s="49" t="s">
        <v>40</v>
      </c>
      <c r="H20" s="10"/>
    </row>
    <row r="21" s="1" customFormat="1" ht="15.75" spans="1:8">
      <c r="A21" s="18">
        <v>14</v>
      </c>
      <c r="B21" s="49" t="s">
        <v>74</v>
      </c>
      <c r="C21" s="50">
        <v>0.1247</v>
      </c>
      <c r="D21" s="41" t="s">
        <v>128</v>
      </c>
      <c r="E21" s="50">
        <v>0.1247</v>
      </c>
      <c r="F21" s="53" t="s">
        <v>77</v>
      </c>
      <c r="G21" s="49" t="s">
        <v>40</v>
      </c>
      <c r="H21" s="10"/>
    </row>
    <row r="22" s="1" customFormat="1" ht="15.75" spans="1:8">
      <c r="A22" s="18">
        <v>15</v>
      </c>
      <c r="B22" s="49" t="s">
        <v>68</v>
      </c>
      <c r="C22" s="50">
        <v>0.2</v>
      </c>
      <c r="D22" s="41" t="s">
        <v>128</v>
      </c>
      <c r="E22" s="50">
        <v>0.2</v>
      </c>
      <c r="F22" s="53" t="s">
        <v>77</v>
      </c>
      <c r="G22" s="49" t="s">
        <v>40</v>
      </c>
      <c r="H22" s="10"/>
    </row>
    <row r="23" s="1" customFormat="1" ht="15.75" spans="1:8">
      <c r="A23" s="18">
        <v>16</v>
      </c>
      <c r="B23" s="49" t="s">
        <v>78</v>
      </c>
      <c r="C23" s="50">
        <v>0.1</v>
      </c>
      <c r="D23" s="41" t="s">
        <v>128</v>
      </c>
      <c r="E23" s="50">
        <v>0.1</v>
      </c>
      <c r="F23" s="53" t="s">
        <v>77</v>
      </c>
      <c r="G23" s="49" t="s">
        <v>40</v>
      </c>
      <c r="H23" s="10"/>
    </row>
    <row r="24" s="1" customFormat="1" ht="15.75" spans="1:8">
      <c r="A24" s="18">
        <v>17</v>
      </c>
      <c r="B24" s="49" t="s">
        <v>78</v>
      </c>
      <c r="C24" s="50">
        <v>0.08</v>
      </c>
      <c r="D24" s="41" t="s">
        <v>128</v>
      </c>
      <c r="E24" s="50">
        <v>0.08</v>
      </c>
      <c r="F24" s="53" t="s">
        <v>81</v>
      </c>
      <c r="G24" s="49" t="s">
        <v>40</v>
      </c>
      <c r="H24" s="10"/>
    </row>
    <row r="25" s="1" customFormat="1" spans="2:8">
      <c r="B25" s="2"/>
      <c r="C25" s="21"/>
      <c r="D25" s="2"/>
      <c r="E25" s="2"/>
      <c r="F25" s="2"/>
      <c r="G25" s="2"/>
      <c r="H25" s="2"/>
    </row>
  </sheetData>
  <mergeCells count="8">
    <mergeCell ref="A1:H1"/>
    <mergeCell ref="A3:H3"/>
    <mergeCell ref="B5:C5"/>
    <mergeCell ref="D5:E5"/>
    <mergeCell ref="A5:A6"/>
    <mergeCell ref="F5:F6"/>
    <mergeCell ref="G5:G6"/>
    <mergeCell ref="H5:H6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E9" sqref="E9"/>
    </sheetView>
  </sheetViews>
  <sheetFormatPr defaultColWidth="10" defaultRowHeight="13.5" outlineLevelCol="7"/>
  <cols>
    <col min="1" max="1" width="5.75" style="1" customWidth="1"/>
    <col min="2" max="2" width="52.625" style="2" customWidth="1"/>
    <col min="3" max="3" width="8.375" style="2" customWidth="1"/>
    <col min="4" max="4" width="60.25" style="3" customWidth="1"/>
    <col min="5" max="5" width="13.75" style="2" customWidth="1"/>
    <col min="6" max="6" width="42.625" style="2" customWidth="1"/>
    <col min="7" max="7" width="18.25" style="3" customWidth="1"/>
    <col min="8" max="8" width="34.625" style="1" customWidth="1"/>
    <col min="9" max="16384" width="10" style="1"/>
  </cols>
  <sheetData>
    <row r="1" s="1" customFormat="1" ht="57" customHeight="1" spans="1:8">
      <c r="A1" s="4" t="s">
        <v>116</v>
      </c>
      <c r="B1" s="5"/>
      <c r="C1" s="5"/>
      <c r="D1" s="5"/>
      <c r="E1" s="5"/>
      <c r="F1" s="5"/>
      <c r="G1" s="4"/>
      <c r="H1" s="4"/>
    </row>
    <row r="2" ht="23" customHeight="1" spans="1:1">
      <c r="A2" s="6" t="s">
        <v>131</v>
      </c>
    </row>
    <row r="3" s="1" customFormat="1" ht="45" customHeight="1" spans="1:8">
      <c r="A3" s="7" t="s">
        <v>132</v>
      </c>
      <c r="B3" s="7"/>
      <c r="C3" s="7"/>
      <c r="D3" s="7"/>
      <c r="E3" s="7"/>
      <c r="F3" s="7"/>
      <c r="G3" s="7"/>
      <c r="H3" s="7"/>
    </row>
    <row r="4" s="1" customFormat="1" ht="20" customHeight="1" spans="2:8">
      <c r="B4" s="2"/>
      <c r="C4" s="2"/>
      <c r="D4" s="3"/>
      <c r="E4" s="8" t="s">
        <v>3</v>
      </c>
      <c r="F4" s="8"/>
      <c r="G4" s="8"/>
      <c r="H4" s="8"/>
    </row>
    <row r="5" s="1" customFormat="1" ht="32" customHeight="1" spans="1:8">
      <c r="A5" s="9" t="s">
        <v>119</v>
      </c>
      <c r="B5" s="9" t="s">
        <v>133</v>
      </c>
      <c r="C5" s="9"/>
      <c r="D5" s="9" t="s">
        <v>134</v>
      </c>
      <c r="E5" s="9"/>
      <c r="F5" s="10" t="s">
        <v>91</v>
      </c>
      <c r="G5" s="11" t="s">
        <v>122</v>
      </c>
      <c r="H5" s="10" t="s">
        <v>92</v>
      </c>
    </row>
    <row r="6" s="1" customFormat="1" ht="32" customHeight="1" spans="1:8">
      <c r="A6" s="9"/>
      <c r="B6" s="9" t="s">
        <v>94</v>
      </c>
      <c r="C6" s="9" t="s">
        <v>123</v>
      </c>
      <c r="D6" s="9" t="s">
        <v>124</v>
      </c>
      <c r="E6" s="9" t="s">
        <v>123</v>
      </c>
      <c r="F6" s="10"/>
      <c r="G6" s="11"/>
      <c r="H6" s="10"/>
    </row>
    <row r="7" s="1" customFormat="1" ht="32" customHeight="1" spans="1:8">
      <c r="A7" s="12" t="s">
        <v>125</v>
      </c>
      <c r="B7" s="12"/>
      <c r="C7" s="13">
        <f>SUM(C8:C9)</f>
        <v>0.1548</v>
      </c>
      <c r="D7" s="13"/>
      <c r="E7" s="13">
        <f>SUM(E8:E9)</f>
        <v>0.1548</v>
      </c>
      <c r="F7" s="10"/>
      <c r="G7" s="11"/>
      <c r="H7" s="14"/>
    </row>
    <row r="8" s="2" customFormat="1" ht="21" customHeight="1" spans="1:8">
      <c r="A8" s="10">
        <v>1</v>
      </c>
      <c r="B8" s="15" t="s">
        <v>102</v>
      </c>
      <c r="C8" s="11">
        <v>0.0872</v>
      </c>
      <c r="D8" s="11" t="s">
        <v>135</v>
      </c>
      <c r="E8" s="16">
        <v>0.0872</v>
      </c>
      <c r="F8" s="17" t="s">
        <v>110</v>
      </c>
      <c r="G8" s="11" t="s">
        <v>40</v>
      </c>
      <c r="H8" s="10"/>
    </row>
    <row r="9" s="1" customFormat="1" ht="21" customHeight="1" spans="1:8">
      <c r="A9" s="18">
        <v>2</v>
      </c>
      <c r="B9" s="15" t="s">
        <v>111</v>
      </c>
      <c r="C9" s="11">
        <v>0.0676</v>
      </c>
      <c r="D9" s="11" t="s">
        <v>135</v>
      </c>
      <c r="E9" s="16">
        <v>0.0676</v>
      </c>
      <c r="F9" s="19" t="s">
        <v>110</v>
      </c>
      <c r="G9" s="11" t="s">
        <v>40</v>
      </c>
      <c r="H9" s="14"/>
    </row>
  </sheetData>
  <mergeCells count="4">
    <mergeCell ref="A1:H1"/>
    <mergeCell ref="A3:H3"/>
    <mergeCell ref="E4:H4"/>
    <mergeCell ref="D5:E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新增地方政府一般债券情况表</vt:lpstr>
      <vt:lpstr>新增地方政府专项债券情况表</vt:lpstr>
      <vt:lpstr>新增地方政府一般债券资金收支情况表</vt:lpstr>
      <vt:lpstr>新增地方政府专项债券资金收支情况表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疯疯癫癫才自在</cp:lastModifiedBy>
  <dcterms:created xsi:type="dcterms:W3CDTF">2023-05-12T11:15:00Z</dcterms:created>
  <dcterms:modified xsi:type="dcterms:W3CDTF">2025-06-18T09:51:17Z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08046C96041B44D9B29EDE5360B67451_13</vt:lpwstr>
  </property>
  <property fmtid="{D5CDD505-2E9C-101B-9397-08002B2CF9AE}" pid="4" name="KSOReadingLayout">
    <vt:bool>true</vt:bool>
  </property>
</Properties>
</file>