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Sheet2" sheetId="2" r:id="rId1"/>
    <sheet name="Sheet3" sheetId="3" r:id="rId2"/>
  </sheets>
  <definedNames>
    <definedName name="_xlnm._FilterDatabase" localSheetId="0" hidden="1">Sheet2!$A$4:$T$79</definedName>
  </definedNames>
  <calcPr calcId="144525"/>
</workbook>
</file>

<file path=xl/sharedStrings.xml><?xml version="1.0" encoding="utf-8"?>
<sst xmlns="http://schemas.openxmlformats.org/spreadsheetml/2006/main" count="768" uniqueCount="306">
  <si>
    <t xml:space="preserve">    附件:</t>
  </si>
  <si>
    <t>2023年上半年大英县部分事业单位公开考试招聘工作人员体检结果及进入聘用考察人员名单</t>
  </si>
  <si>
    <t>序号</t>
  </si>
  <si>
    <t>岗位代码</t>
  </si>
  <si>
    <t>主管部门</t>
  </si>
  <si>
    <t>报考单位</t>
  </si>
  <si>
    <t>招聘专业</t>
  </si>
  <si>
    <t>招聘人数</t>
  </si>
  <si>
    <t>准考证号</t>
  </si>
  <si>
    <t>姓名</t>
  </si>
  <si>
    <t>笔试成绩</t>
  </si>
  <si>
    <t>政策性加分</t>
  </si>
  <si>
    <t>笔试总成绩</t>
  </si>
  <si>
    <t>面试总成绩</t>
  </si>
  <si>
    <t>考试总成绩</t>
  </si>
  <si>
    <t>排名</t>
  </si>
  <si>
    <t>是否进入体检</t>
  </si>
  <si>
    <t>体检结果</t>
  </si>
  <si>
    <t>是否进入聘用考察</t>
  </si>
  <si>
    <t>备注</t>
  </si>
  <si>
    <t>原始</t>
  </si>
  <si>
    <t>折合</t>
  </si>
  <si>
    <r>
      <rPr>
        <sz val="9"/>
        <color theme="1"/>
        <rFont val="宋体"/>
        <charset val="134"/>
      </rPr>
      <t>大英县纪委监委</t>
    </r>
  </si>
  <si>
    <r>
      <rPr>
        <sz val="9"/>
        <color theme="1"/>
        <rFont val="宋体"/>
        <charset val="134"/>
      </rPr>
      <t>大英县纪检监察网络信息与电教中心</t>
    </r>
  </si>
  <si>
    <r>
      <rPr>
        <sz val="9"/>
        <color theme="1"/>
        <rFont val="宋体"/>
        <charset val="134"/>
      </rPr>
      <t>本科：信息安全专业、数据科学与大数据技术专业、计算机科学与技术专业、信息管理与信息系统专业；</t>
    </r>
    <r>
      <rPr>
        <sz val="9"/>
        <color theme="1"/>
        <rFont val="Arial"/>
        <charset val="134"/>
      </rPr>
      <t xml:space="preserve">
</t>
    </r>
    <r>
      <rPr>
        <sz val="9"/>
        <color theme="1"/>
        <rFont val="宋体"/>
        <charset val="134"/>
      </rPr>
      <t>研究生：计算机科学与技术专业</t>
    </r>
  </si>
  <si>
    <t>2616001024628</t>
  </si>
  <si>
    <r>
      <rPr>
        <sz val="9"/>
        <color theme="1"/>
        <rFont val="宋体"/>
        <charset val="0"/>
      </rPr>
      <t>戚思予</t>
    </r>
  </si>
  <si>
    <t>71.50</t>
  </si>
  <si>
    <t/>
  </si>
  <si>
    <r>
      <rPr>
        <sz val="9"/>
        <color theme="1"/>
        <rFont val="宋体"/>
        <charset val="134"/>
      </rPr>
      <t>是</t>
    </r>
  </si>
  <si>
    <r>
      <rPr>
        <sz val="9"/>
        <color theme="1"/>
        <rFont val="宋体"/>
        <charset val="134"/>
      </rPr>
      <t>单项待检</t>
    </r>
  </si>
  <si>
    <t>616002</t>
  </si>
  <si>
    <r>
      <rPr>
        <sz val="9"/>
        <color theme="1"/>
        <rFont val="宋体"/>
        <charset val="134"/>
      </rPr>
      <t>大英县人民政府盐井街道办事处</t>
    </r>
  </si>
  <si>
    <r>
      <rPr>
        <sz val="9"/>
        <color theme="1"/>
        <rFont val="宋体"/>
        <charset val="134"/>
      </rPr>
      <t>盐井街道乡村振兴和宣传文化服务中心</t>
    </r>
  </si>
  <si>
    <r>
      <rPr>
        <sz val="9"/>
        <color theme="1"/>
        <rFont val="宋体"/>
        <charset val="134"/>
      </rPr>
      <t>本科：社会工作专业、政治学与行政学专业、文化产业管理专业、工程管理专业</t>
    </r>
    <r>
      <rPr>
        <sz val="9"/>
        <color theme="1"/>
        <rFont val="Arial"/>
        <charset val="134"/>
      </rPr>
      <t xml:space="preserve">
</t>
    </r>
    <r>
      <rPr>
        <sz val="9"/>
        <color theme="1"/>
        <rFont val="宋体"/>
        <charset val="134"/>
      </rPr>
      <t>研究生：行政管理专业</t>
    </r>
  </si>
  <si>
    <t>2616002021614</t>
  </si>
  <si>
    <r>
      <rPr>
        <sz val="9"/>
        <color theme="1"/>
        <rFont val="宋体"/>
        <charset val="0"/>
      </rPr>
      <t>李欣恬</t>
    </r>
  </si>
  <si>
    <t>69.30</t>
  </si>
  <si>
    <r>
      <rPr>
        <sz val="9"/>
        <color theme="1"/>
        <rFont val="宋体"/>
        <charset val="134"/>
      </rPr>
      <t>合格</t>
    </r>
  </si>
  <si>
    <t>616003</t>
  </si>
  <si>
    <r>
      <rPr>
        <sz val="9"/>
        <color theme="1"/>
        <rFont val="宋体"/>
        <charset val="134"/>
      </rPr>
      <t>大英县住房和城乡建设局</t>
    </r>
  </si>
  <si>
    <r>
      <rPr>
        <sz val="9"/>
        <color theme="1"/>
        <rFont val="宋体"/>
        <charset val="134"/>
      </rPr>
      <t>大英县建设工程质量监督站</t>
    </r>
  </si>
  <si>
    <r>
      <rPr>
        <sz val="9"/>
        <color theme="1"/>
        <rFont val="宋体"/>
        <charset val="134"/>
      </rPr>
      <t>本科：大数据与会计专业、会计学专业、财务管理专业；研究生：会计学专业</t>
    </r>
  </si>
  <si>
    <t>2616003031715</t>
  </si>
  <si>
    <r>
      <rPr>
        <sz val="9"/>
        <color theme="1"/>
        <rFont val="宋体"/>
        <charset val="0"/>
      </rPr>
      <t>蒋锐</t>
    </r>
  </si>
  <si>
    <t>68.80</t>
  </si>
  <si>
    <r>
      <rPr>
        <sz val="9"/>
        <color theme="1"/>
        <rFont val="宋体"/>
        <charset val="134"/>
      </rPr>
      <t>孕期待检</t>
    </r>
  </si>
  <si>
    <t>616004</t>
  </si>
  <si>
    <r>
      <rPr>
        <sz val="9"/>
        <color theme="1"/>
        <rFont val="宋体"/>
        <charset val="134"/>
      </rPr>
      <t>大英县水利局</t>
    </r>
  </si>
  <si>
    <r>
      <rPr>
        <sz val="9"/>
        <color theme="1"/>
        <rFont val="宋体"/>
        <charset val="134"/>
      </rPr>
      <t>大英县继引工程管理所</t>
    </r>
  </si>
  <si>
    <r>
      <rPr>
        <sz val="9"/>
        <color theme="1"/>
        <rFont val="宋体"/>
        <charset val="134"/>
      </rPr>
      <t>本科：水利水电工程专业、工程管理专业、工程审计专业；研究生：水利水电工程专业、管理科学与工程专业</t>
    </r>
  </si>
  <si>
    <t>2616004022412</t>
  </si>
  <si>
    <r>
      <rPr>
        <sz val="9"/>
        <color theme="1"/>
        <rFont val="宋体"/>
        <charset val="0"/>
      </rPr>
      <t>张举</t>
    </r>
  </si>
  <si>
    <t>69.00</t>
  </si>
  <si>
    <t>616005</t>
  </si>
  <si>
    <r>
      <rPr>
        <sz val="9"/>
        <color theme="1"/>
        <rFont val="宋体"/>
        <charset val="134"/>
      </rPr>
      <t>大英县河湖管理保护中心</t>
    </r>
  </si>
  <si>
    <r>
      <rPr>
        <sz val="9"/>
        <color theme="1"/>
        <rFont val="宋体"/>
        <charset val="134"/>
      </rPr>
      <t>本科：水利水电工程专业、通信工程专业、水文与水资源工程专业；研究生：水利水电工程专业、水文学及水资源专业</t>
    </r>
  </si>
  <si>
    <t>2616005020111</t>
  </si>
  <si>
    <r>
      <rPr>
        <sz val="9"/>
        <color theme="1"/>
        <rFont val="宋体"/>
        <charset val="0"/>
      </rPr>
      <t>刘文武</t>
    </r>
  </si>
  <si>
    <t>72.20</t>
  </si>
  <si>
    <t>616006</t>
  </si>
  <si>
    <r>
      <rPr>
        <sz val="9"/>
        <color theme="1"/>
        <rFont val="宋体"/>
        <charset val="134"/>
      </rPr>
      <t>大英县供销合作社联合社</t>
    </r>
  </si>
  <si>
    <r>
      <rPr>
        <sz val="9"/>
        <color theme="1"/>
        <rFont val="宋体"/>
        <charset val="134"/>
      </rPr>
      <t>大英县农民专业合作经济组织服务中心</t>
    </r>
  </si>
  <si>
    <r>
      <rPr>
        <sz val="9"/>
        <color theme="1"/>
        <rFont val="宋体"/>
        <charset val="134"/>
      </rPr>
      <t>本科：会计学专业、财务管理专业、审计学专业</t>
    </r>
    <r>
      <rPr>
        <sz val="9"/>
        <color theme="1"/>
        <rFont val="Arial"/>
        <charset val="134"/>
      </rPr>
      <t xml:space="preserve">
</t>
    </r>
    <r>
      <rPr>
        <sz val="9"/>
        <color theme="1"/>
        <rFont val="宋体"/>
        <charset val="134"/>
      </rPr>
      <t>研究生：会计专业、会计学专业</t>
    </r>
  </si>
  <si>
    <t>2616006031124</t>
  </si>
  <si>
    <r>
      <rPr>
        <sz val="9"/>
        <color theme="1"/>
        <rFont val="宋体"/>
        <charset val="0"/>
      </rPr>
      <t>何雨恬</t>
    </r>
  </si>
  <si>
    <t>67.20</t>
  </si>
  <si>
    <t>616007</t>
  </si>
  <si>
    <r>
      <rPr>
        <sz val="9"/>
        <color theme="1"/>
        <rFont val="宋体"/>
        <charset val="134"/>
      </rPr>
      <t>大英县</t>
    </r>
    <r>
      <rPr>
        <sz val="9"/>
        <color theme="1"/>
        <rFont val="Arial"/>
        <charset val="134"/>
      </rPr>
      <t xml:space="preserve">
</t>
    </r>
    <r>
      <rPr>
        <sz val="9"/>
        <color theme="1"/>
        <rFont val="宋体"/>
        <charset val="134"/>
      </rPr>
      <t>审计局</t>
    </r>
  </si>
  <si>
    <r>
      <rPr>
        <sz val="9"/>
        <color theme="1"/>
        <rFont val="宋体"/>
        <charset val="134"/>
      </rPr>
      <t>大英县政府投资审计中心</t>
    </r>
  </si>
  <si>
    <r>
      <rPr>
        <sz val="9"/>
        <color theme="1"/>
        <rFont val="宋体"/>
        <charset val="134"/>
      </rPr>
      <t>本科：工程审计专业、工程管理专业、工程造价专业</t>
    </r>
    <r>
      <rPr>
        <sz val="9"/>
        <color theme="1"/>
        <rFont val="Arial"/>
        <charset val="134"/>
      </rPr>
      <t xml:space="preserve">
</t>
    </r>
    <r>
      <rPr>
        <sz val="9"/>
        <color theme="1"/>
        <rFont val="宋体"/>
        <charset val="134"/>
      </rPr>
      <t>研究生：工程财务与造价管理专业、工程管理专业、建设工程管理专业</t>
    </r>
  </si>
  <si>
    <t>2616007012001</t>
  </si>
  <si>
    <r>
      <rPr>
        <sz val="9"/>
        <color theme="1"/>
        <rFont val="宋体"/>
        <charset val="0"/>
      </rPr>
      <t>夏杨</t>
    </r>
  </si>
  <si>
    <t>73.00</t>
  </si>
  <si>
    <r>
      <rPr>
        <sz val="9"/>
        <color theme="1"/>
        <rFont val="宋体"/>
        <charset val="134"/>
      </rPr>
      <t>复检待检</t>
    </r>
  </si>
  <si>
    <t>616008</t>
  </si>
  <si>
    <r>
      <rPr>
        <sz val="9"/>
        <color theme="1"/>
        <rFont val="宋体"/>
        <charset val="134"/>
      </rPr>
      <t>大英县医疗保障局</t>
    </r>
  </si>
  <si>
    <r>
      <rPr>
        <sz val="9"/>
        <color theme="1"/>
        <rFont val="宋体"/>
        <charset val="134"/>
      </rPr>
      <t>大英县医疗保障事务中心</t>
    </r>
  </si>
  <si>
    <r>
      <rPr>
        <sz val="9"/>
        <color theme="1"/>
        <rFont val="宋体"/>
        <charset val="134"/>
      </rPr>
      <t>本科：新闻学专业、秘书学专业、网络与新媒体专业；</t>
    </r>
    <r>
      <rPr>
        <sz val="9"/>
        <color theme="1"/>
        <rFont val="Arial"/>
        <charset val="134"/>
      </rPr>
      <t xml:space="preserve">
</t>
    </r>
    <r>
      <rPr>
        <sz val="9"/>
        <color theme="1"/>
        <rFont val="宋体"/>
        <charset val="134"/>
      </rPr>
      <t>研究生：新闻与传播专业</t>
    </r>
  </si>
  <si>
    <t>2616008031229</t>
  </si>
  <si>
    <r>
      <rPr>
        <sz val="9"/>
        <color theme="1"/>
        <rFont val="宋体"/>
        <charset val="0"/>
      </rPr>
      <t>梁勤森</t>
    </r>
  </si>
  <si>
    <t>61.00</t>
  </si>
  <si>
    <t>616009</t>
  </si>
  <si>
    <r>
      <rPr>
        <sz val="9"/>
        <color theme="1"/>
        <rFont val="宋体"/>
        <charset val="134"/>
      </rPr>
      <t>大英县农业农村局</t>
    </r>
  </si>
  <si>
    <r>
      <rPr>
        <sz val="9"/>
        <color theme="1"/>
        <rFont val="宋体"/>
        <charset val="134"/>
      </rPr>
      <t>大英县卓筒井镇畜牧兽医站</t>
    </r>
  </si>
  <si>
    <r>
      <rPr>
        <sz val="9"/>
        <color theme="1"/>
        <rFont val="宋体"/>
        <charset val="134"/>
      </rPr>
      <t>专科：动物医学专业、畜牧兽医专业、动物药学专业、</t>
    </r>
    <r>
      <rPr>
        <sz val="9"/>
        <color theme="1"/>
        <rFont val="Arial"/>
        <charset val="134"/>
      </rPr>
      <t xml:space="preserve">      </t>
    </r>
    <r>
      <rPr>
        <sz val="9"/>
        <color theme="1"/>
        <rFont val="宋体"/>
        <charset val="134"/>
      </rPr>
      <t>动物防疫与检疫专业；</t>
    </r>
    <r>
      <rPr>
        <sz val="9"/>
        <color theme="1"/>
        <rFont val="Arial"/>
        <charset val="134"/>
      </rPr>
      <t xml:space="preserve">    </t>
    </r>
    <r>
      <rPr>
        <sz val="9"/>
        <color theme="1"/>
        <rFont val="宋体"/>
        <charset val="134"/>
      </rPr>
      <t>本科：动物医学专业、动物药学专业</t>
    </r>
  </si>
  <si>
    <t>2616009033009</t>
  </si>
  <si>
    <r>
      <rPr>
        <sz val="9"/>
        <color theme="1"/>
        <rFont val="宋体"/>
        <charset val="0"/>
      </rPr>
      <t>何影</t>
    </r>
  </si>
  <si>
    <t>62.20</t>
  </si>
  <si>
    <t>616010</t>
  </si>
  <si>
    <r>
      <rPr>
        <sz val="9"/>
        <color theme="1"/>
        <rFont val="宋体"/>
        <charset val="134"/>
      </rPr>
      <t>大英县综合行政执法局</t>
    </r>
  </si>
  <si>
    <r>
      <rPr>
        <sz val="9"/>
        <color theme="1"/>
        <rFont val="宋体"/>
        <charset val="134"/>
      </rPr>
      <t>大英县城市管理特勤大队</t>
    </r>
  </si>
  <si>
    <r>
      <rPr>
        <sz val="9"/>
        <color theme="1"/>
        <rFont val="宋体"/>
        <charset val="134"/>
      </rPr>
      <t>本科：工程造价专业、园林专业、工程管理专业；</t>
    </r>
    <r>
      <rPr>
        <sz val="9"/>
        <color theme="1"/>
        <rFont val="Arial"/>
        <charset val="134"/>
      </rPr>
      <t xml:space="preserve">
</t>
    </r>
    <r>
      <rPr>
        <sz val="9"/>
        <color theme="1"/>
        <rFont val="宋体"/>
        <charset val="134"/>
      </rPr>
      <t>研究生：不限</t>
    </r>
  </si>
  <si>
    <t>2616010033404</t>
  </si>
  <si>
    <r>
      <rPr>
        <sz val="9"/>
        <color theme="1"/>
        <rFont val="宋体"/>
        <charset val="0"/>
      </rPr>
      <t>袁月</t>
    </r>
  </si>
  <si>
    <t>72.80</t>
  </si>
  <si>
    <t>2616010034006</t>
  </si>
  <si>
    <r>
      <rPr>
        <sz val="9"/>
        <color theme="1"/>
        <rFont val="宋体"/>
        <charset val="0"/>
      </rPr>
      <t>乔曦</t>
    </r>
  </si>
  <si>
    <t>70.10</t>
  </si>
  <si>
    <t>616011</t>
  </si>
  <si>
    <r>
      <rPr>
        <sz val="9"/>
        <color theme="1"/>
        <rFont val="宋体"/>
        <charset val="134"/>
      </rPr>
      <t>大英县创新创业服务中心</t>
    </r>
  </si>
  <si>
    <r>
      <rPr>
        <sz val="9"/>
        <color theme="1"/>
        <rFont val="宋体"/>
        <charset val="134"/>
      </rPr>
      <t>本科：汉语言文学专业、汉语言专业、秘书学专业、新闻学专业、经济学类；</t>
    </r>
    <r>
      <rPr>
        <sz val="9"/>
        <color theme="1"/>
        <rFont val="Arial"/>
        <charset val="134"/>
      </rPr>
      <t xml:space="preserve"> 
</t>
    </r>
    <r>
      <rPr>
        <sz val="9"/>
        <color theme="1"/>
        <rFont val="宋体"/>
        <charset val="134"/>
      </rPr>
      <t>研究生：不限</t>
    </r>
  </si>
  <si>
    <t>2616011014907</t>
  </si>
  <si>
    <r>
      <rPr>
        <sz val="9"/>
        <color theme="1"/>
        <rFont val="宋体"/>
        <charset val="0"/>
      </rPr>
      <t>张超</t>
    </r>
  </si>
  <si>
    <t>73.20</t>
  </si>
  <si>
    <t>616012</t>
  </si>
  <si>
    <r>
      <rPr>
        <sz val="9"/>
        <color theme="1"/>
        <rFont val="宋体"/>
        <charset val="134"/>
      </rPr>
      <t>大英县残疾人联合会</t>
    </r>
  </si>
  <si>
    <r>
      <rPr>
        <sz val="9"/>
        <color theme="1"/>
        <rFont val="宋体"/>
        <charset val="134"/>
      </rPr>
      <t>大英县残疾人服务中心</t>
    </r>
  </si>
  <si>
    <r>
      <rPr>
        <sz val="9"/>
        <color theme="1"/>
        <rFont val="宋体"/>
        <charset val="134"/>
      </rPr>
      <t>本科及以上学历，并取得学历对应学士及以上学位</t>
    </r>
  </si>
  <si>
    <t>2616012015129</t>
  </si>
  <si>
    <r>
      <rPr>
        <sz val="9"/>
        <color theme="1"/>
        <rFont val="宋体"/>
        <charset val="0"/>
      </rPr>
      <t>陈佳</t>
    </r>
  </si>
  <si>
    <t>70.00</t>
  </si>
  <si>
    <t>616013</t>
  </si>
  <si>
    <r>
      <rPr>
        <sz val="9"/>
        <color theme="1"/>
        <rFont val="宋体"/>
        <charset val="134"/>
      </rPr>
      <t>大英县玉峰镇人民政府</t>
    </r>
  </si>
  <si>
    <r>
      <rPr>
        <sz val="9"/>
        <color theme="1"/>
        <rFont val="宋体"/>
        <charset val="134"/>
      </rPr>
      <t>玉峰镇农业综合服务中心</t>
    </r>
  </si>
  <si>
    <r>
      <rPr>
        <sz val="9"/>
        <color theme="1"/>
        <rFont val="宋体"/>
        <charset val="134"/>
      </rPr>
      <t>专科：现代农业技术专业；机械设计与制造专业；建筑工程技术专业；</t>
    </r>
    <r>
      <rPr>
        <sz val="9"/>
        <color theme="1"/>
        <rFont val="Arial"/>
        <charset val="134"/>
      </rPr>
      <t xml:space="preserve">      </t>
    </r>
    <r>
      <rPr>
        <sz val="9"/>
        <color theme="1"/>
        <rFont val="宋体"/>
        <charset val="134"/>
      </rPr>
      <t>本科：农业工程专业；工程管理专业；农业机械化及其自动化专业</t>
    </r>
  </si>
  <si>
    <t>2616013013426</t>
  </si>
  <si>
    <r>
      <rPr>
        <sz val="9"/>
        <color theme="1"/>
        <rFont val="宋体"/>
        <charset val="0"/>
      </rPr>
      <t>陆俊光</t>
    </r>
  </si>
  <si>
    <t>75.20</t>
  </si>
  <si>
    <t>616014</t>
  </si>
  <si>
    <r>
      <rPr>
        <sz val="9"/>
        <color theme="1"/>
        <rFont val="宋体"/>
        <charset val="134"/>
      </rPr>
      <t>大英县玉峰镇宣传文化服务中心</t>
    </r>
  </si>
  <si>
    <r>
      <rPr>
        <sz val="9"/>
        <color theme="1"/>
        <rFont val="宋体"/>
        <charset val="134"/>
      </rPr>
      <t>不限</t>
    </r>
  </si>
  <si>
    <t>2616014023401</t>
  </si>
  <si>
    <r>
      <rPr>
        <sz val="9"/>
        <color theme="1"/>
        <rFont val="宋体"/>
        <charset val="0"/>
      </rPr>
      <t>杜鑫梅</t>
    </r>
  </si>
  <si>
    <t>69.70</t>
  </si>
  <si>
    <t>616015</t>
  </si>
  <si>
    <r>
      <rPr>
        <sz val="9"/>
        <color theme="1"/>
        <rFont val="宋体"/>
        <charset val="134"/>
      </rPr>
      <t>大英县教育和体育局</t>
    </r>
  </si>
  <si>
    <r>
      <rPr>
        <sz val="9"/>
        <color theme="1"/>
        <rFont val="宋体"/>
        <charset val="134"/>
      </rPr>
      <t>县城及乡镇初中</t>
    </r>
  </si>
  <si>
    <r>
      <rPr>
        <sz val="9"/>
        <color theme="1"/>
        <rFont val="宋体"/>
        <charset val="134"/>
      </rPr>
      <t>本科：汉语言专业、汉语言文学专业、小学教育专业；</t>
    </r>
    <r>
      <rPr>
        <sz val="9"/>
        <color theme="1"/>
        <rFont val="Arial"/>
        <charset val="134"/>
      </rPr>
      <t xml:space="preserve">
</t>
    </r>
    <r>
      <rPr>
        <sz val="9"/>
        <color theme="1"/>
        <rFont val="宋体"/>
        <charset val="134"/>
      </rPr>
      <t>研究生：学科教学（语文）专业</t>
    </r>
  </si>
  <si>
    <t>1616015015020</t>
  </si>
  <si>
    <r>
      <rPr>
        <sz val="9"/>
        <color theme="1"/>
        <rFont val="宋体"/>
        <charset val="0"/>
      </rPr>
      <t>王桂花</t>
    </r>
  </si>
  <si>
    <t>80.00</t>
  </si>
  <si>
    <t>1616015041316</t>
  </si>
  <si>
    <r>
      <rPr>
        <sz val="9"/>
        <color theme="1"/>
        <rFont val="宋体"/>
        <charset val="0"/>
      </rPr>
      <t>许思瑶</t>
    </r>
  </si>
  <si>
    <t>77.00</t>
  </si>
  <si>
    <t>1616015043614</t>
  </si>
  <si>
    <r>
      <rPr>
        <sz val="9"/>
        <color theme="1"/>
        <rFont val="宋体"/>
        <charset val="0"/>
      </rPr>
      <t>刘远长</t>
    </r>
  </si>
  <si>
    <t>74.50</t>
  </si>
  <si>
    <t>1616015040812</t>
  </si>
  <si>
    <r>
      <rPr>
        <sz val="9"/>
        <color theme="1"/>
        <rFont val="宋体"/>
        <charset val="0"/>
      </rPr>
      <t>杨蔓妮</t>
    </r>
  </si>
  <si>
    <t>1616015033109</t>
  </si>
  <si>
    <r>
      <rPr>
        <sz val="9"/>
        <color theme="1"/>
        <rFont val="宋体"/>
        <charset val="0"/>
      </rPr>
      <t>文于</t>
    </r>
  </si>
  <si>
    <t>76.00</t>
  </si>
  <si>
    <t>1616015021515</t>
  </si>
  <si>
    <r>
      <rPr>
        <sz val="9"/>
        <color theme="1"/>
        <rFont val="宋体"/>
        <charset val="0"/>
      </rPr>
      <t>吴敏</t>
    </r>
  </si>
  <si>
    <t>1616015012004</t>
  </si>
  <si>
    <r>
      <rPr>
        <sz val="9"/>
        <color theme="1"/>
        <rFont val="宋体"/>
        <charset val="0"/>
      </rPr>
      <t>司汶熹</t>
    </r>
  </si>
  <si>
    <t>73.50</t>
  </si>
  <si>
    <t>1616015034330</t>
  </si>
  <si>
    <r>
      <rPr>
        <sz val="9"/>
        <color theme="1"/>
        <rFont val="宋体"/>
        <charset val="0"/>
      </rPr>
      <t>陈敏</t>
    </r>
  </si>
  <si>
    <t>72.50</t>
  </si>
  <si>
    <t>1616015010406</t>
  </si>
  <si>
    <r>
      <rPr>
        <sz val="9"/>
        <color theme="1"/>
        <rFont val="宋体"/>
        <charset val="0"/>
      </rPr>
      <t>杨莉琴</t>
    </r>
  </si>
  <si>
    <t>72.00</t>
  </si>
  <si>
    <t>616016</t>
  </si>
  <si>
    <r>
      <rPr>
        <sz val="9"/>
        <color theme="1"/>
        <rFont val="宋体"/>
        <charset val="134"/>
      </rPr>
      <t>本科：数学与应用数学专业、小学教育专业；</t>
    </r>
    <r>
      <rPr>
        <sz val="9"/>
        <color theme="1"/>
        <rFont val="Arial"/>
        <charset val="134"/>
      </rPr>
      <t xml:space="preserve">
</t>
    </r>
    <r>
      <rPr>
        <sz val="9"/>
        <color theme="1"/>
        <rFont val="宋体"/>
        <charset val="134"/>
      </rPr>
      <t>研究生：学科教学（数学）专业</t>
    </r>
  </si>
  <si>
    <t>1616016040811</t>
  </si>
  <si>
    <r>
      <rPr>
        <sz val="9"/>
        <color theme="1"/>
        <rFont val="宋体"/>
        <charset val="0"/>
      </rPr>
      <t>陈雪琼</t>
    </r>
  </si>
  <si>
    <t>76.50</t>
  </si>
  <si>
    <t>1616016033016</t>
  </si>
  <si>
    <r>
      <rPr>
        <sz val="9"/>
        <color theme="1"/>
        <rFont val="宋体"/>
        <charset val="0"/>
      </rPr>
      <t>尤永熊</t>
    </r>
  </si>
  <si>
    <t>67.50</t>
  </si>
  <si>
    <t>1616016042806</t>
  </si>
  <si>
    <r>
      <rPr>
        <sz val="9"/>
        <color theme="1"/>
        <rFont val="宋体"/>
        <charset val="0"/>
      </rPr>
      <t>龙敏</t>
    </r>
  </si>
  <si>
    <t>616017</t>
  </si>
  <si>
    <r>
      <rPr>
        <sz val="9"/>
        <color theme="1"/>
        <rFont val="宋体"/>
        <charset val="134"/>
      </rPr>
      <t>本科：英语专业、商务英语专业；</t>
    </r>
    <r>
      <rPr>
        <sz val="9"/>
        <color theme="1"/>
        <rFont val="Arial"/>
        <charset val="134"/>
      </rPr>
      <t xml:space="preserve">
</t>
    </r>
    <r>
      <rPr>
        <sz val="9"/>
        <color theme="1"/>
        <rFont val="宋体"/>
        <charset val="134"/>
      </rPr>
      <t>研究生：学科教学（英语）专业</t>
    </r>
  </si>
  <si>
    <t>1616017042727</t>
  </si>
  <si>
    <r>
      <rPr>
        <sz val="9"/>
        <color theme="1"/>
        <rFont val="宋体"/>
        <charset val="0"/>
      </rPr>
      <t>赵尉冰</t>
    </r>
  </si>
  <si>
    <t>616018</t>
  </si>
  <si>
    <r>
      <rPr>
        <sz val="9"/>
        <color theme="1"/>
        <rFont val="宋体"/>
        <charset val="134"/>
      </rPr>
      <t>本科：物理学专业、应用物理学专业；</t>
    </r>
    <r>
      <rPr>
        <sz val="9"/>
        <color theme="1"/>
        <rFont val="Arial"/>
        <charset val="134"/>
      </rPr>
      <t xml:space="preserve">
</t>
    </r>
    <r>
      <rPr>
        <sz val="9"/>
        <color theme="1"/>
        <rFont val="宋体"/>
        <charset val="134"/>
      </rPr>
      <t>研究生：学科教学（物理）专业</t>
    </r>
  </si>
  <si>
    <t>1616018045017</t>
  </si>
  <si>
    <r>
      <rPr>
        <sz val="9"/>
        <color theme="1"/>
        <rFont val="宋体"/>
        <charset val="0"/>
      </rPr>
      <t>曾绎煊</t>
    </r>
  </si>
  <si>
    <t>67.00</t>
  </si>
  <si>
    <t>616019</t>
  </si>
  <si>
    <r>
      <rPr>
        <sz val="9"/>
        <color theme="1"/>
        <rFont val="宋体"/>
        <charset val="134"/>
      </rPr>
      <t>本科：体育教育专业、运动训练专业；</t>
    </r>
    <r>
      <rPr>
        <sz val="9"/>
        <color theme="1"/>
        <rFont val="Arial"/>
        <charset val="134"/>
      </rPr>
      <t xml:space="preserve">
</t>
    </r>
    <r>
      <rPr>
        <sz val="9"/>
        <color theme="1"/>
        <rFont val="宋体"/>
        <charset val="134"/>
      </rPr>
      <t>研究生：体育学专业、学科教学（体育）专业</t>
    </r>
  </si>
  <si>
    <t>1616019010112</t>
  </si>
  <si>
    <r>
      <rPr>
        <sz val="9"/>
        <color theme="1"/>
        <rFont val="宋体"/>
        <charset val="0"/>
      </rPr>
      <t>谭理</t>
    </r>
  </si>
  <si>
    <t>1616019011823</t>
  </si>
  <si>
    <r>
      <rPr>
        <sz val="9"/>
        <color theme="1"/>
        <rFont val="宋体"/>
        <charset val="0"/>
      </rPr>
      <t>杨虎</t>
    </r>
  </si>
  <si>
    <t>616020</t>
  </si>
  <si>
    <r>
      <rPr>
        <sz val="9"/>
        <color theme="1"/>
        <rFont val="仿宋_GB2312"/>
        <charset val="134"/>
      </rPr>
      <t>大英县教育和体育局</t>
    </r>
  </si>
  <si>
    <r>
      <rPr>
        <sz val="9"/>
        <color theme="1"/>
        <rFont val="仿宋_GB2312"/>
        <charset val="134"/>
      </rPr>
      <t>县城及乡镇初中</t>
    </r>
  </si>
  <si>
    <r>
      <rPr>
        <sz val="9"/>
        <color theme="1"/>
        <rFont val="宋体"/>
        <charset val="134"/>
      </rPr>
      <t>本科：音乐学专业、音乐表演专业、</t>
    </r>
    <r>
      <rPr>
        <sz val="9"/>
        <color theme="1"/>
        <rFont val="Arial"/>
        <charset val="134"/>
      </rPr>
      <t xml:space="preserve">
</t>
    </r>
    <r>
      <rPr>
        <sz val="9"/>
        <color theme="1"/>
        <rFont val="宋体"/>
        <charset val="134"/>
      </rPr>
      <t>研究生：音乐专业</t>
    </r>
  </si>
  <si>
    <t>1616020040402</t>
  </si>
  <si>
    <r>
      <rPr>
        <sz val="9"/>
        <color theme="1"/>
        <rFont val="宋体"/>
        <charset val="0"/>
      </rPr>
      <t>付冬梅</t>
    </r>
  </si>
  <si>
    <t>74.00</t>
  </si>
  <si>
    <t>1616020042722</t>
  </si>
  <si>
    <r>
      <rPr>
        <sz val="9"/>
        <color theme="1"/>
        <rFont val="宋体"/>
        <charset val="0"/>
      </rPr>
      <t>陈至威</t>
    </r>
  </si>
  <si>
    <t>75.50</t>
  </si>
  <si>
    <t>1616020013128</t>
  </si>
  <si>
    <r>
      <rPr>
        <sz val="9"/>
        <color theme="1"/>
        <rFont val="宋体"/>
        <charset val="0"/>
      </rPr>
      <t>游美璐</t>
    </r>
  </si>
  <si>
    <t>616021</t>
  </si>
  <si>
    <r>
      <rPr>
        <sz val="9"/>
        <color theme="1"/>
        <rFont val="宋体"/>
        <charset val="134"/>
      </rPr>
      <t>本科：美术学专业、绘画专业</t>
    </r>
    <r>
      <rPr>
        <sz val="9"/>
        <color theme="1"/>
        <rFont val="Arial"/>
        <charset val="134"/>
      </rPr>
      <t xml:space="preserve">
</t>
    </r>
    <r>
      <rPr>
        <sz val="9"/>
        <color theme="1"/>
        <rFont val="宋体"/>
        <charset val="134"/>
      </rPr>
      <t>研究生：美术专业、美术学专业</t>
    </r>
  </si>
  <si>
    <t>1616021024516</t>
  </si>
  <si>
    <r>
      <rPr>
        <sz val="9"/>
        <color theme="1"/>
        <rFont val="宋体"/>
        <charset val="0"/>
      </rPr>
      <t>衡玉洁</t>
    </r>
  </si>
  <si>
    <t>78.00</t>
  </si>
  <si>
    <t>616022</t>
  </si>
  <si>
    <r>
      <rPr>
        <sz val="9"/>
        <color theme="1"/>
        <rFont val="宋体"/>
        <charset val="134"/>
      </rPr>
      <t>本科：生物科学专业、生物技术专业、生物信息学专业；</t>
    </r>
    <r>
      <rPr>
        <sz val="9"/>
        <color theme="1"/>
        <rFont val="Arial"/>
        <charset val="134"/>
      </rPr>
      <t xml:space="preserve">
</t>
    </r>
    <r>
      <rPr>
        <sz val="9"/>
        <color theme="1"/>
        <rFont val="宋体"/>
        <charset val="134"/>
      </rPr>
      <t>研究生：学科教学（生物）专业</t>
    </r>
  </si>
  <si>
    <t>1616022022830</t>
  </si>
  <si>
    <r>
      <rPr>
        <sz val="9"/>
        <color theme="1"/>
        <rFont val="宋体"/>
        <charset val="0"/>
      </rPr>
      <t>张晓娇</t>
    </r>
  </si>
  <si>
    <t>616023</t>
  </si>
  <si>
    <r>
      <rPr>
        <sz val="9"/>
        <color theme="1"/>
        <rFont val="仿宋_GB2312"/>
        <charset val="134"/>
      </rPr>
      <t>县城及乡镇小学</t>
    </r>
  </si>
  <si>
    <t>1616023045521</t>
  </si>
  <si>
    <r>
      <rPr>
        <sz val="9"/>
        <color theme="1"/>
        <rFont val="宋体"/>
        <charset val="0"/>
      </rPr>
      <t>熊涔雨</t>
    </r>
  </si>
  <si>
    <t>自愿放弃</t>
  </si>
  <si>
    <t>1616023024226</t>
  </si>
  <si>
    <r>
      <rPr>
        <sz val="9"/>
        <color theme="1"/>
        <rFont val="宋体"/>
        <charset val="0"/>
      </rPr>
      <t>胡侣侣</t>
    </r>
  </si>
  <si>
    <t>77.50</t>
  </si>
  <si>
    <t>1616023030819</t>
  </si>
  <si>
    <r>
      <rPr>
        <sz val="9"/>
        <color theme="1"/>
        <rFont val="宋体"/>
        <charset val="0"/>
      </rPr>
      <t>郝凤舞</t>
    </r>
  </si>
  <si>
    <t>79.50</t>
  </si>
  <si>
    <t>1616023022408</t>
  </si>
  <si>
    <r>
      <rPr>
        <sz val="9"/>
        <color theme="1"/>
        <rFont val="宋体"/>
        <charset val="0"/>
      </rPr>
      <t>周圆迪</t>
    </r>
  </si>
  <si>
    <t>1616023032404</t>
  </si>
  <si>
    <r>
      <rPr>
        <sz val="9"/>
        <color theme="1"/>
        <rFont val="宋体"/>
        <charset val="0"/>
      </rPr>
      <t>包彦</t>
    </r>
  </si>
  <si>
    <t>1616023014206</t>
  </si>
  <si>
    <r>
      <rPr>
        <sz val="9"/>
        <color theme="1"/>
        <rFont val="宋体"/>
        <charset val="0"/>
      </rPr>
      <t>廖晓蓉</t>
    </r>
  </si>
  <si>
    <t>75.00</t>
  </si>
  <si>
    <t>1616023042201</t>
  </si>
  <si>
    <r>
      <rPr>
        <sz val="9"/>
        <color theme="1"/>
        <rFont val="宋体"/>
        <charset val="0"/>
      </rPr>
      <t>蔡情情</t>
    </r>
  </si>
  <si>
    <t>1616023033720</t>
  </si>
  <si>
    <r>
      <rPr>
        <sz val="9"/>
        <color theme="1"/>
        <rFont val="宋体"/>
        <charset val="0"/>
      </rPr>
      <t>兰红梅</t>
    </r>
  </si>
  <si>
    <t>69.50</t>
  </si>
  <si>
    <t>1616023030815</t>
  </si>
  <si>
    <r>
      <rPr>
        <sz val="9"/>
        <color theme="1"/>
        <rFont val="宋体"/>
        <charset val="0"/>
      </rPr>
      <t>钱玉梅</t>
    </r>
  </si>
  <si>
    <t>1616023033809</t>
  </si>
  <si>
    <r>
      <rPr>
        <sz val="9"/>
        <color theme="1"/>
        <rFont val="宋体"/>
        <charset val="0"/>
      </rPr>
      <t>肖清秀</t>
    </r>
  </si>
  <si>
    <t>1616023012220</t>
  </si>
  <si>
    <r>
      <rPr>
        <sz val="9"/>
        <color theme="1"/>
        <rFont val="宋体"/>
        <charset val="0"/>
      </rPr>
      <t>吕映林</t>
    </r>
  </si>
  <si>
    <t>78.50</t>
  </si>
  <si>
    <t>1616023024628</t>
  </si>
  <si>
    <t>谭银花</t>
  </si>
  <si>
    <t>递补进入</t>
  </si>
  <si>
    <t>616024</t>
  </si>
  <si>
    <t>1616024033604</t>
  </si>
  <si>
    <r>
      <rPr>
        <sz val="9"/>
        <color theme="1"/>
        <rFont val="宋体"/>
        <charset val="0"/>
      </rPr>
      <t>杨然</t>
    </r>
  </si>
  <si>
    <t>1616024031412</t>
  </si>
  <si>
    <r>
      <rPr>
        <sz val="9"/>
        <color theme="1"/>
        <rFont val="宋体"/>
        <charset val="0"/>
      </rPr>
      <t>罗思义</t>
    </r>
  </si>
  <si>
    <t>79.00</t>
  </si>
  <si>
    <t>1616024024006</t>
  </si>
  <si>
    <r>
      <rPr>
        <sz val="9"/>
        <color theme="1"/>
        <rFont val="宋体"/>
        <charset val="0"/>
      </rPr>
      <t>彭玉洁</t>
    </r>
  </si>
  <si>
    <t>1616024022906</t>
  </si>
  <si>
    <r>
      <rPr>
        <sz val="9"/>
        <color theme="1"/>
        <rFont val="宋体"/>
        <charset val="0"/>
      </rPr>
      <t>朱颖兰</t>
    </r>
  </si>
  <si>
    <t>1616024044615</t>
  </si>
  <si>
    <r>
      <rPr>
        <sz val="9"/>
        <color theme="1"/>
        <rFont val="宋体"/>
        <charset val="0"/>
      </rPr>
      <t>何博硕</t>
    </r>
  </si>
  <si>
    <t>1616024023521</t>
  </si>
  <si>
    <r>
      <rPr>
        <sz val="9"/>
        <color theme="1"/>
        <rFont val="宋体"/>
        <charset val="0"/>
      </rPr>
      <t>宋殷霞</t>
    </r>
  </si>
  <si>
    <t>1616024013522</t>
  </si>
  <si>
    <r>
      <rPr>
        <sz val="9"/>
        <color theme="1"/>
        <rFont val="宋体"/>
        <charset val="0"/>
      </rPr>
      <t>柏青伶</t>
    </r>
  </si>
  <si>
    <t>1616024010730</t>
  </si>
  <si>
    <r>
      <rPr>
        <sz val="9"/>
        <color theme="1"/>
        <rFont val="宋体"/>
        <charset val="0"/>
      </rPr>
      <t>蒲良华</t>
    </r>
  </si>
  <si>
    <t>1616024020819</t>
  </si>
  <si>
    <r>
      <rPr>
        <sz val="9"/>
        <color theme="1"/>
        <rFont val="宋体"/>
        <charset val="0"/>
      </rPr>
      <t>蒋洪丹</t>
    </r>
  </si>
  <si>
    <t>70.50</t>
  </si>
  <si>
    <t>1616024020304</t>
  </si>
  <si>
    <r>
      <rPr>
        <sz val="9"/>
        <color theme="1"/>
        <rFont val="宋体"/>
        <charset val="0"/>
      </rPr>
      <t>陈秀玲</t>
    </r>
  </si>
  <si>
    <t>616025</t>
  </si>
  <si>
    <r>
      <rPr>
        <sz val="9"/>
        <color theme="1"/>
        <rFont val="宋体"/>
        <charset val="134"/>
      </rPr>
      <t>县城及乡镇小学</t>
    </r>
  </si>
  <si>
    <r>
      <rPr>
        <sz val="9"/>
        <color theme="1"/>
        <rFont val="宋体"/>
        <charset val="134"/>
      </rPr>
      <t>本科：体育教育专业、运动训练专业；</t>
    </r>
    <r>
      <rPr>
        <sz val="9"/>
        <color theme="1"/>
        <rFont val="Arial"/>
        <charset val="134"/>
      </rPr>
      <t xml:space="preserve">
</t>
    </r>
    <r>
      <rPr>
        <sz val="9"/>
        <color theme="1"/>
        <rFont val="宋体"/>
        <charset val="134"/>
      </rPr>
      <t>研究生：体育教学专业、运动训练专业</t>
    </r>
  </si>
  <si>
    <t>1616025032213</t>
  </si>
  <si>
    <r>
      <rPr>
        <sz val="9"/>
        <color theme="1"/>
        <rFont val="宋体"/>
        <charset val="0"/>
      </rPr>
      <t>补青青</t>
    </r>
  </si>
  <si>
    <t>1616025033726</t>
  </si>
  <si>
    <r>
      <rPr>
        <sz val="9"/>
        <color theme="1"/>
        <rFont val="宋体"/>
        <charset val="0"/>
      </rPr>
      <t>李涛</t>
    </r>
  </si>
  <si>
    <t>60.50</t>
  </si>
  <si>
    <t>616026</t>
  </si>
  <si>
    <r>
      <rPr>
        <sz val="9"/>
        <color theme="1"/>
        <rFont val="宋体"/>
        <charset val="134"/>
      </rPr>
      <t>大英县育才中学</t>
    </r>
  </si>
  <si>
    <t>1616026044111</t>
  </si>
  <si>
    <r>
      <rPr>
        <sz val="9"/>
        <color theme="1"/>
        <rFont val="宋体"/>
        <charset val="0"/>
      </rPr>
      <t>李沁颖</t>
    </r>
  </si>
  <si>
    <t>616027</t>
  </si>
  <si>
    <t>1616027041913</t>
  </si>
  <si>
    <r>
      <rPr>
        <sz val="9"/>
        <color theme="1"/>
        <rFont val="宋体"/>
        <charset val="0"/>
      </rPr>
      <t>苏莉</t>
    </r>
  </si>
  <si>
    <t>66.50</t>
  </si>
  <si>
    <t>616028</t>
  </si>
  <si>
    <r>
      <rPr>
        <sz val="9"/>
        <color theme="1"/>
        <rFont val="宋体"/>
        <charset val="134"/>
      </rPr>
      <t>本科：思想政治教育专业</t>
    </r>
    <r>
      <rPr>
        <sz val="9"/>
        <color theme="1"/>
        <rFont val="Arial"/>
        <charset val="134"/>
      </rPr>
      <t xml:space="preserve">
</t>
    </r>
    <r>
      <rPr>
        <sz val="9"/>
        <color theme="1"/>
        <rFont val="宋体"/>
        <charset val="134"/>
      </rPr>
      <t>研究生：学科教学（思政）专业</t>
    </r>
  </si>
  <si>
    <t>1616028045022</t>
  </si>
  <si>
    <r>
      <rPr>
        <sz val="9"/>
        <color theme="1"/>
        <rFont val="宋体"/>
        <charset val="0"/>
      </rPr>
      <t>蒋茸茸</t>
    </r>
  </si>
  <si>
    <t>616030</t>
  </si>
  <si>
    <r>
      <rPr>
        <sz val="9"/>
        <color theme="1"/>
        <rFont val="宋体"/>
        <charset val="134"/>
      </rPr>
      <t>大英县中等职业技术学校</t>
    </r>
  </si>
  <si>
    <r>
      <rPr>
        <sz val="9"/>
        <color theme="1"/>
        <rFont val="宋体"/>
        <charset val="134"/>
      </rPr>
      <t>本科：计算机科学与技术专业、电子与计算机工程专业、应用电子技术教育专业；</t>
    </r>
    <r>
      <rPr>
        <sz val="9"/>
        <color theme="1"/>
        <rFont val="Arial"/>
        <charset val="134"/>
      </rPr>
      <t xml:space="preserve">
</t>
    </r>
    <r>
      <rPr>
        <sz val="9"/>
        <color theme="1"/>
        <rFont val="宋体"/>
        <charset val="134"/>
      </rPr>
      <t>研究生：计算机应用技术专业、计算机技术专业</t>
    </r>
  </si>
  <si>
    <t>1616030042124</t>
  </si>
  <si>
    <r>
      <rPr>
        <sz val="9"/>
        <color theme="1"/>
        <rFont val="宋体"/>
        <charset val="0"/>
      </rPr>
      <t>彭景</t>
    </r>
  </si>
  <si>
    <t>616031</t>
  </si>
  <si>
    <r>
      <rPr>
        <sz val="9"/>
        <color theme="1"/>
        <rFont val="宋体"/>
        <charset val="134"/>
      </rPr>
      <t>县城及乡镇幼儿园</t>
    </r>
  </si>
  <si>
    <r>
      <rPr>
        <sz val="9"/>
        <color theme="1"/>
        <rFont val="宋体"/>
        <charset val="134"/>
      </rPr>
      <t>本科：学前教育专业</t>
    </r>
  </si>
  <si>
    <t>1616031010115</t>
  </si>
  <si>
    <r>
      <rPr>
        <sz val="9"/>
        <color theme="1"/>
        <rFont val="宋体"/>
        <charset val="0"/>
      </rPr>
      <t>赵颖伶</t>
    </r>
  </si>
  <si>
    <t>1616031033723</t>
  </si>
  <si>
    <r>
      <rPr>
        <sz val="9"/>
        <color theme="1"/>
        <rFont val="宋体"/>
        <charset val="0"/>
      </rPr>
      <t>刘书唯</t>
    </r>
  </si>
  <si>
    <t>1616031011412</t>
  </si>
  <si>
    <r>
      <rPr>
        <sz val="9"/>
        <color theme="1"/>
        <rFont val="宋体"/>
        <charset val="0"/>
      </rPr>
      <t>蒋金燕</t>
    </r>
  </si>
  <si>
    <t>1616031010211</t>
  </si>
  <si>
    <r>
      <rPr>
        <sz val="9"/>
        <color theme="1"/>
        <rFont val="宋体"/>
        <charset val="0"/>
      </rPr>
      <t>王琪</t>
    </r>
  </si>
  <si>
    <t>1616031010615</t>
  </si>
  <si>
    <r>
      <rPr>
        <sz val="9"/>
        <color theme="1"/>
        <rFont val="宋体"/>
        <charset val="0"/>
      </rPr>
      <t>蒋欢</t>
    </r>
  </si>
  <si>
    <t>1616031012614</t>
  </si>
  <si>
    <r>
      <rPr>
        <sz val="9"/>
        <color theme="1"/>
        <rFont val="宋体"/>
        <charset val="0"/>
      </rPr>
      <t>王心悦</t>
    </r>
  </si>
  <si>
    <t>1616031011401</t>
  </si>
  <si>
    <r>
      <rPr>
        <sz val="9"/>
        <color theme="1"/>
        <rFont val="宋体"/>
        <charset val="0"/>
      </rPr>
      <t>伍芷姗</t>
    </r>
  </si>
  <si>
    <t>1616031012615</t>
  </si>
  <si>
    <r>
      <rPr>
        <sz val="9"/>
        <color theme="1"/>
        <rFont val="宋体"/>
        <charset val="0"/>
      </rPr>
      <t>彭晓清</t>
    </r>
  </si>
  <si>
    <t>1616031011923</t>
  </si>
  <si>
    <r>
      <rPr>
        <sz val="9"/>
        <color theme="1"/>
        <rFont val="宋体"/>
        <charset val="0"/>
      </rPr>
      <t>陈满</t>
    </r>
  </si>
  <si>
    <t>1616031014526</t>
  </si>
  <si>
    <r>
      <rPr>
        <sz val="9"/>
        <color theme="1"/>
        <rFont val="宋体"/>
        <charset val="0"/>
      </rPr>
      <t>王菲</t>
    </r>
  </si>
  <si>
    <t>1616031014603</t>
  </si>
  <si>
    <r>
      <rPr>
        <sz val="9"/>
        <color theme="1"/>
        <rFont val="宋体"/>
        <charset val="0"/>
      </rPr>
      <t>刘梓睿</t>
    </r>
  </si>
</sst>
</file>

<file path=xl/styles.xml><?xml version="1.0" encoding="utf-8"?>
<styleSheet xmlns="http://schemas.openxmlformats.org/spreadsheetml/2006/main">
  <numFmts count="6">
    <numFmt numFmtId="176" formatCode="0.00_);[Red]\(0.00\)"/>
    <numFmt numFmtId="42" formatCode="_ &quot;￥&quot;* #,##0_ ;_ &quot;￥&quot;* \-#,##0_ ;_ &quot;￥&quot;* &quot;-&quot;_ ;_ @_ "/>
    <numFmt numFmtId="43" formatCode="_ * #,##0.00_ ;_ * \-#,##0.00_ ;_ * &quot;-&quot;??_ ;_ @_ "/>
    <numFmt numFmtId="41" formatCode="_ * #,##0_ ;_ * \-#,##0_ ;_ * &quot;-&quot;_ ;_ @_ "/>
    <numFmt numFmtId="177" formatCode="0.00_ "/>
    <numFmt numFmtId="44" formatCode="_ &quot;￥&quot;* #,##0.00_ ;_ &quot;￥&quot;* \-#,##0.00_ ;_ &quot;￥&quot;* &quot;-&quot;??_ ;_ @_ "/>
  </numFmts>
  <fonts count="34">
    <font>
      <sz val="11"/>
      <color theme="1"/>
      <name val="宋体"/>
      <charset val="134"/>
      <scheme val="minor"/>
    </font>
    <font>
      <sz val="12"/>
      <color theme="1"/>
      <name val="宋体"/>
      <charset val="134"/>
    </font>
    <font>
      <sz val="10"/>
      <color theme="1"/>
      <name val="宋体"/>
      <charset val="134"/>
      <scheme val="minor"/>
    </font>
    <font>
      <sz val="12"/>
      <color theme="1"/>
      <name val="仿宋_GB2312"/>
      <charset val="134"/>
    </font>
    <font>
      <sz val="10"/>
      <color theme="1"/>
      <name val="仿宋_GB2312"/>
      <charset val="134"/>
    </font>
    <font>
      <sz val="18"/>
      <color theme="1"/>
      <name val="方正小标宋简体"/>
      <charset val="134"/>
    </font>
    <font>
      <sz val="12"/>
      <color theme="1"/>
      <name val="黑体"/>
      <charset val="134"/>
    </font>
    <font>
      <sz val="9"/>
      <color theme="1"/>
      <name val="Arial"/>
      <charset val="0"/>
    </font>
    <font>
      <sz val="9"/>
      <color theme="1"/>
      <name val="Arial"/>
      <charset val="134"/>
    </font>
    <font>
      <sz val="9"/>
      <color theme="1"/>
      <name val="宋体"/>
      <charset val="0"/>
    </font>
    <font>
      <sz val="12"/>
      <name val="黑体"/>
      <charset val="134"/>
    </font>
    <font>
      <sz val="12"/>
      <name val="黑体"/>
      <charset val="0"/>
    </font>
    <font>
      <sz val="9"/>
      <color theme="1"/>
      <name val="宋体"/>
      <charset val="134"/>
    </font>
    <font>
      <sz val="11"/>
      <color theme="1"/>
      <name val="宋体"/>
      <charset val="0"/>
      <scheme val="minor"/>
    </font>
    <font>
      <sz val="11"/>
      <color theme="0"/>
      <name val="宋体"/>
      <charset val="0"/>
      <scheme val="minor"/>
    </font>
    <font>
      <b/>
      <sz val="13"/>
      <color theme="3"/>
      <name val="宋体"/>
      <charset val="134"/>
      <scheme val="minor"/>
    </font>
    <font>
      <u/>
      <sz val="11"/>
      <color rgb="FF0000FF"/>
      <name val="宋体"/>
      <charset val="0"/>
      <scheme val="minor"/>
    </font>
    <font>
      <sz val="11"/>
      <color rgb="FFFF0000"/>
      <name val="宋体"/>
      <charset val="0"/>
      <scheme val="minor"/>
    </font>
    <font>
      <u/>
      <sz val="11"/>
      <color rgb="FF800080"/>
      <name val="宋体"/>
      <charset val="0"/>
      <scheme val="minor"/>
    </font>
    <font>
      <b/>
      <sz val="11"/>
      <color theme="3"/>
      <name val="宋体"/>
      <charset val="134"/>
      <scheme val="minor"/>
    </font>
    <font>
      <b/>
      <sz val="11"/>
      <color rgb="FFFFFFFF"/>
      <name val="宋体"/>
      <charset val="0"/>
      <scheme val="minor"/>
    </font>
    <font>
      <b/>
      <sz val="15"/>
      <color theme="3"/>
      <name val="宋体"/>
      <charset val="134"/>
      <scheme val="minor"/>
    </font>
    <font>
      <b/>
      <sz val="11"/>
      <color rgb="FF3F3F3F"/>
      <name val="宋体"/>
      <charset val="0"/>
      <scheme val="minor"/>
    </font>
    <font>
      <b/>
      <sz val="11"/>
      <color theme="1"/>
      <name val="宋体"/>
      <charset val="0"/>
      <scheme val="minor"/>
    </font>
    <font>
      <b/>
      <sz val="18"/>
      <color theme="3"/>
      <name val="宋体"/>
      <charset val="134"/>
      <scheme val="minor"/>
    </font>
    <font>
      <sz val="11"/>
      <color rgb="FF9C0006"/>
      <name val="宋体"/>
      <charset val="0"/>
      <scheme val="minor"/>
    </font>
    <font>
      <sz val="11"/>
      <color rgb="FF00610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2"/>
      <name val="宋体"/>
      <charset val="134"/>
    </font>
    <font>
      <sz val="11"/>
      <color rgb="FFFA7D00"/>
      <name val="宋体"/>
      <charset val="0"/>
      <scheme val="minor"/>
    </font>
    <font>
      <i/>
      <sz val="11"/>
      <color rgb="FF7F7F7F"/>
      <name val="宋体"/>
      <charset val="0"/>
      <scheme val="minor"/>
    </font>
    <font>
      <sz val="9"/>
      <color theme="1"/>
      <name val="仿宋_GB2312"/>
      <charset val="134"/>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8"/>
        <bgColor indexed="64"/>
      </patternFill>
    </fill>
    <fill>
      <patternFill patternType="solid">
        <fgColor theme="7"/>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rgb="FFA5A5A5"/>
        <bgColor indexed="64"/>
      </patternFill>
    </fill>
    <fill>
      <patternFill patternType="solid">
        <fgColor rgb="FFF2F2F2"/>
        <bgColor indexed="64"/>
      </patternFill>
    </fill>
    <fill>
      <patternFill patternType="solid">
        <fgColor theme="5"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6"/>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rgb="FFFFCC9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FFFFCC"/>
        <bgColor indexed="64"/>
      </patternFill>
    </fill>
    <fill>
      <patternFill patternType="solid">
        <fgColor theme="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5"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61">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xf numFmtId="0" fontId="0" fillId="0" borderId="0">
      <alignment vertical="center"/>
    </xf>
    <xf numFmtId="0" fontId="14" fillId="28" borderId="0" applyNumberFormat="0" applyBorder="0" applyAlignment="0" applyProtection="0">
      <alignment vertical="center"/>
    </xf>
    <xf numFmtId="0" fontId="13" fillId="31" borderId="0" applyNumberFormat="0" applyBorder="0" applyAlignment="0" applyProtection="0">
      <alignment vertical="center"/>
    </xf>
    <xf numFmtId="0" fontId="14" fillId="7" borderId="0" applyNumberFormat="0" applyBorder="0" applyAlignment="0" applyProtection="0">
      <alignment vertical="center"/>
    </xf>
    <xf numFmtId="0" fontId="0" fillId="0" borderId="0">
      <alignment vertical="center"/>
    </xf>
    <xf numFmtId="0" fontId="28" fillId="21" borderId="10" applyNumberFormat="0" applyAlignment="0" applyProtection="0">
      <alignment vertical="center"/>
    </xf>
    <xf numFmtId="0" fontId="13" fillId="9" borderId="0" applyNumberFormat="0" applyBorder="0" applyAlignment="0" applyProtection="0">
      <alignment vertical="center"/>
    </xf>
    <xf numFmtId="0" fontId="13" fillId="32" borderId="0" applyNumberFormat="0" applyBorder="0" applyAlignment="0" applyProtection="0">
      <alignment vertical="center"/>
    </xf>
    <xf numFmtId="44" fontId="0" fillId="0" borderId="0" applyFont="0" applyFill="0" applyBorder="0" applyAlignment="0" applyProtection="0">
      <alignment vertical="center"/>
    </xf>
    <xf numFmtId="0" fontId="14" fillId="16" borderId="0" applyNumberFormat="0" applyBorder="0" applyAlignment="0" applyProtection="0">
      <alignment vertical="center"/>
    </xf>
    <xf numFmtId="9" fontId="0" fillId="0" borderId="0" applyFont="0" applyFill="0" applyBorder="0" applyAlignment="0" applyProtection="0">
      <alignment vertical="center"/>
    </xf>
    <xf numFmtId="0" fontId="14" fillId="33" borderId="0" applyNumberFormat="0" applyBorder="0" applyAlignment="0" applyProtection="0">
      <alignment vertical="center"/>
    </xf>
    <xf numFmtId="0" fontId="14" fillId="29" borderId="0" applyNumberFormat="0" applyBorder="0" applyAlignment="0" applyProtection="0">
      <alignment vertical="center"/>
    </xf>
    <xf numFmtId="0" fontId="14" fillId="25" borderId="0" applyNumberFormat="0" applyBorder="0" applyAlignment="0" applyProtection="0">
      <alignment vertical="center"/>
    </xf>
    <xf numFmtId="0" fontId="14" fillId="22" borderId="0" applyNumberFormat="0" applyBorder="0" applyAlignment="0" applyProtection="0">
      <alignment vertical="center"/>
    </xf>
    <xf numFmtId="0" fontId="14" fillId="26" borderId="0" applyNumberFormat="0" applyBorder="0" applyAlignment="0" applyProtection="0">
      <alignment vertical="center"/>
    </xf>
    <xf numFmtId="0" fontId="29" fillId="11" borderId="10" applyNumberFormat="0" applyAlignment="0" applyProtection="0">
      <alignment vertical="center"/>
    </xf>
    <xf numFmtId="0" fontId="14" fillId="20" borderId="0" applyNumberFormat="0" applyBorder="0" applyAlignment="0" applyProtection="0">
      <alignment vertical="center"/>
    </xf>
    <xf numFmtId="0" fontId="27" fillId="19" borderId="0" applyNumberFormat="0" applyBorder="0" applyAlignment="0" applyProtection="0">
      <alignment vertical="center"/>
    </xf>
    <xf numFmtId="0" fontId="13" fillId="18" borderId="0" applyNumberFormat="0" applyBorder="0" applyAlignment="0" applyProtection="0">
      <alignment vertical="center"/>
    </xf>
    <xf numFmtId="0" fontId="26" fillId="17" borderId="0" applyNumberFormat="0" applyBorder="0" applyAlignment="0" applyProtection="0">
      <alignment vertical="center"/>
    </xf>
    <xf numFmtId="0" fontId="13" fillId="23" borderId="0" applyNumberFormat="0" applyBorder="0" applyAlignment="0" applyProtection="0">
      <alignment vertical="center"/>
    </xf>
    <xf numFmtId="0" fontId="23" fillId="0" borderId="8" applyNumberFormat="0" applyFill="0" applyAlignment="0" applyProtection="0">
      <alignment vertical="center"/>
    </xf>
    <xf numFmtId="0" fontId="25" fillId="13" borderId="0" applyNumberFormat="0" applyBorder="0" applyAlignment="0" applyProtection="0">
      <alignment vertical="center"/>
    </xf>
    <xf numFmtId="0" fontId="30" fillId="0" borderId="0"/>
    <xf numFmtId="0" fontId="20" fillId="10" borderId="6" applyNumberFormat="0" applyAlignment="0" applyProtection="0">
      <alignment vertical="center"/>
    </xf>
    <xf numFmtId="0" fontId="22" fillId="11" borderId="7" applyNumberFormat="0" applyAlignment="0" applyProtection="0">
      <alignment vertical="center"/>
    </xf>
    <xf numFmtId="0" fontId="21" fillId="0" borderId="5" applyNumberFormat="0" applyFill="0" applyAlignment="0" applyProtection="0">
      <alignment vertical="center"/>
    </xf>
    <xf numFmtId="0" fontId="32" fillId="0" borderId="0" applyNumberFormat="0" applyFill="0" applyBorder="0" applyAlignment="0" applyProtection="0">
      <alignment vertical="center"/>
    </xf>
    <xf numFmtId="0" fontId="13" fillId="14" borderId="0" applyNumberFormat="0" applyBorder="0" applyAlignment="0" applyProtection="0">
      <alignment vertical="center"/>
    </xf>
    <xf numFmtId="0" fontId="19" fillId="0" borderId="0" applyNumberFormat="0" applyFill="0" applyBorder="0" applyAlignment="0" applyProtection="0">
      <alignment vertical="center"/>
    </xf>
    <xf numFmtId="0" fontId="0" fillId="0" borderId="0">
      <alignment vertical="center"/>
    </xf>
    <xf numFmtId="42" fontId="0" fillId="0" borderId="0" applyFont="0" applyFill="0" applyBorder="0" applyAlignment="0" applyProtection="0">
      <alignment vertical="center"/>
    </xf>
    <xf numFmtId="0" fontId="13" fillId="8" borderId="0" applyNumberFormat="0" applyBorder="0" applyAlignment="0" applyProtection="0">
      <alignment vertical="center"/>
    </xf>
    <xf numFmtId="43"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0" borderId="0">
      <alignment vertical="center"/>
    </xf>
    <xf numFmtId="0" fontId="13" fillId="12" borderId="0" applyNumberFormat="0" applyBorder="0" applyAlignment="0" applyProtection="0">
      <alignment vertical="center"/>
    </xf>
    <xf numFmtId="0" fontId="17" fillId="0" borderId="0" applyNumberFormat="0" applyFill="0" applyBorder="0" applyAlignment="0" applyProtection="0">
      <alignment vertical="center"/>
    </xf>
    <xf numFmtId="0" fontId="14" fillId="30" borderId="0" applyNumberFormat="0" applyBorder="0" applyAlignment="0" applyProtection="0">
      <alignment vertical="center"/>
    </xf>
    <xf numFmtId="0" fontId="0" fillId="24" borderId="11" applyNumberFormat="0" applyFont="0" applyAlignment="0" applyProtection="0">
      <alignment vertical="center"/>
    </xf>
    <xf numFmtId="0" fontId="13" fillId="27" borderId="0" applyNumberFormat="0" applyBorder="0" applyAlignment="0" applyProtection="0">
      <alignment vertical="center"/>
    </xf>
    <xf numFmtId="0" fontId="14" fillId="6" borderId="0" applyNumberFormat="0" applyBorder="0" applyAlignment="0" applyProtection="0">
      <alignment vertical="center"/>
    </xf>
    <xf numFmtId="0" fontId="13" fillId="15" borderId="0" applyNumberFormat="0" applyBorder="0" applyAlignment="0" applyProtection="0">
      <alignment vertical="center"/>
    </xf>
    <xf numFmtId="0" fontId="16" fillId="0" borderId="0" applyNumberFormat="0" applyFill="0" applyBorder="0" applyAlignment="0" applyProtection="0">
      <alignment vertical="center"/>
    </xf>
    <xf numFmtId="41" fontId="0" fillId="0" borderId="0" applyFont="0" applyFill="0" applyBorder="0" applyAlignment="0" applyProtection="0">
      <alignment vertical="center"/>
    </xf>
    <xf numFmtId="0" fontId="15" fillId="0" borderId="5" applyNumberFormat="0" applyFill="0" applyAlignment="0" applyProtection="0">
      <alignment vertical="center"/>
    </xf>
    <xf numFmtId="0" fontId="13" fillId="5" borderId="0" applyNumberFormat="0" applyBorder="0" applyAlignment="0" applyProtection="0">
      <alignment vertical="center"/>
    </xf>
    <xf numFmtId="0" fontId="19" fillId="0" borderId="9" applyNumberFormat="0" applyFill="0" applyAlignment="0" applyProtection="0">
      <alignment vertical="center"/>
    </xf>
    <xf numFmtId="0" fontId="14" fillId="4" borderId="0" applyNumberFormat="0" applyBorder="0" applyAlignment="0" applyProtection="0">
      <alignment vertical="center"/>
    </xf>
    <xf numFmtId="0" fontId="13" fillId="3" borderId="0" applyNumberFormat="0" applyBorder="0" applyAlignment="0" applyProtection="0">
      <alignment vertical="center"/>
    </xf>
    <xf numFmtId="0" fontId="0" fillId="0" borderId="0">
      <alignment vertical="center"/>
    </xf>
    <xf numFmtId="0" fontId="31" fillId="0" borderId="12" applyNumberFormat="0" applyFill="0" applyAlignment="0" applyProtection="0">
      <alignment vertical="center"/>
    </xf>
  </cellStyleXfs>
  <cellXfs count="46">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0" fillId="0" borderId="0" xfId="0" applyFont="1">
      <alignment vertical="center"/>
    </xf>
    <xf numFmtId="0" fontId="0" fillId="0" borderId="0" xfId="0" applyFont="1" applyAlignment="1">
      <alignment horizontal="center" vertical="center"/>
    </xf>
    <xf numFmtId="0" fontId="2" fillId="0" borderId="0" xfId="0" applyFont="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0" fillId="0" borderId="3" xfId="0" applyFont="1" applyBorder="1" applyAlignment="1">
      <alignment horizontal="center" vertical="center"/>
    </xf>
    <xf numFmtId="0" fontId="7" fillId="0" borderId="3" xfId="0" applyFont="1" applyFill="1" applyBorder="1" applyAlignment="1">
      <alignment horizontal="center" vertical="center"/>
    </xf>
    <xf numFmtId="0" fontId="8" fillId="0" borderId="3" xfId="6" applyFont="1" applyFill="1" applyBorder="1" applyAlignment="1">
      <alignment horizontal="center" vertical="center" wrapText="1"/>
    </xf>
    <xf numFmtId="0" fontId="8" fillId="0" borderId="1" xfId="6" applyFont="1" applyFill="1" applyBorder="1" applyAlignment="1">
      <alignment horizontal="center" vertical="center" wrapText="1"/>
    </xf>
    <xf numFmtId="0" fontId="8" fillId="0" borderId="4" xfId="6" applyFont="1" applyFill="1" applyBorder="1" applyAlignment="1">
      <alignment horizontal="center" vertical="center" wrapText="1"/>
    </xf>
    <xf numFmtId="0" fontId="8" fillId="0" borderId="2" xfId="6" applyFont="1" applyFill="1" applyBorder="1" applyAlignment="1">
      <alignment horizontal="center" vertical="center" wrapText="1"/>
    </xf>
    <xf numFmtId="0" fontId="8" fillId="0" borderId="3" xfId="31"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0" xfId="0" applyFont="1" applyFill="1" applyBorder="1" applyAlignment="1">
      <alignment horizontal="center" vertical="center"/>
    </xf>
    <xf numFmtId="0" fontId="8"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4" xfId="0" applyFont="1" applyBorder="1" applyAlignment="1">
      <alignment horizontal="center" vertical="center"/>
    </xf>
    <xf numFmtId="0" fontId="8" fillId="0" borderId="4" xfId="0" applyFont="1" applyBorder="1" applyAlignment="1">
      <alignment horizontal="center" vertical="center" wrapText="1"/>
    </xf>
    <xf numFmtId="0" fontId="7" fillId="0" borderId="4" xfId="6" applyFont="1" applyFill="1" applyBorder="1" applyAlignment="1">
      <alignment horizontal="center" vertical="center" wrapText="1"/>
    </xf>
    <xf numFmtId="0" fontId="7" fillId="0" borderId="3" xfId="6" applyFont="1" applyFill="1" applyBorder="1" applyAlignment="1">
      <alignment horizontal="center" vertical="center" wrapText="1"/>
    </xf>
    <xf numFmtId="0" fontId="8" fillId="0" borderId="1" xfId="0" applyFont="1" applyBorder="1" applyAlignment="1">
      <alignment horizontal="center" vertical="center" wrapText="1"/>
    </xf>
    <xf numFmtId="0" fontId="7" fillId="0" borderId="1" xfId="6" applyFont="1" applyFill="1" applyBorder="1" applyAlignment="1">
      <alignment horizontal="center" vertical="center" wrapText="1"/>
    </xf>
    <xf numFmtId="0" fontId="8" fillId="0" borderId="2" xfId="0" applyFont="1" applyBorder="1" applyAlignment="1">
      <alignment horizontal="center" vertical="center" wrapText="1"/>
    </xf>
    <xf numFmtId="0" fontId="7" fillId="0" borderId="2" xfId="6" applyFont="1" applyFill="1" applyBorder="1" applyAlignment="1">
      <alignment horizontal="center" vertical="center" wrapText="1"/>
    </xf>
    <xf numFmtId="0" fontId="9" fillId="0" borderId="3" xfId="0" applyFont="1" applyFill="1" applyBorder="1" applyAlignment="1">
      <alignment horizontal="center" vertical="center"/>
    </xf>
    <xf numFmtId="0" fontId="8" fillId="2" borderId="4" xfId="6" applyFont="1" applyFill="1" applyBorder="1" applyAlignment="1">
      <alignment horizontal="center" vertical="center" wrapText="1"/>
    </xf>
    <xf numFmtId="177" fontId="6" fillId="0" borderId="3" xfId="0" applyNumberFormat="1"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0" fontId="7" fillId="0" borderId="3" xfId="0" applyFont="1" applyFill="1" applyBorder="1" applyAlignment="1">
      <alignment horizontal="center"/>
    </xf>
    <xf numFmtId="0" fontId="1" fillId="0" borderId="0" xfId="0" applyFont="1" applyFill="1" applyBorder="1" applyAlignment="1">
      <alignment horizontal="center" vertical="center"/>
    </xf>
    <xf numFmtId="177" fontId="10" fillId="0" borderId="3" xfId="6" applyNumberFormat="1" applyFont="1" applyFill="1" applyBorder="1" applyAlignment="1">
      <alignment horizontal="center" vertical="center" wrapText="1"/>
    </xf>
    <xf numFmtId="0" fontId="10" fillId="0" borderId="3" xfId="6" applyFont="1" applyFill="1" applyBorder="1" applyAlignment="1">
      <alignment horizontal="center" vertical="center" wrapText="1"/>
    </xf>
    <xf numFmtId="0" fontId="11" fillId="0" borderId="3" xfId="0" applyFont="1" applyFill="1" applyBorder="1" applyAlignment="1">
      <alignment horizontal="center" vertical="center" wrapText="1"/>
    </xf>
    <xf numFmtId="0" fontId="12" fillId="0" borderId="3" xfId="0" applyFont="1" applyBorder="1" applyAlignment="1">
      <alignment horizontal="center" vertical="center"/>
    </xf>
    <xf numFmtId="0" fontId="8" fillId="2" borderId="3" xfId="6" applyFont="1" applyFill="1" applyBorder="1" applyAlignment="1">
      <alignment horizontal="center" vertical="center" wrapText="1"/>
    </xf>
    <xf numFmtId="0" fontId="8" fillId="2" borderId="1" xfId="6" applyFont="1" applyFill="1" applyBorder="1" applyAlignment="1">
      <alignment horizontal="center" vertical="center" wrapText="1"/>
    </xf>
    <xf numFmtId="0" fontId="7" fillId="0" borderId="3" xfId="0" applyFont="1" applyFill="1" applyBorder="1" applyAlignment="1" quotePrefix="1">
      <alignment horizontal="center" vertical="center"/>
    </xf>
  </cellXfs>
  <cellStyles count="61">
    <cellStyle name="常规" xfId="0" builtinId="0"/>
    <cellStyle name="常规 11" xfId="1"/>
    <cellStyle name="常规 4" xfId="2"/>
    <cellStyle name="常规 2" xfId="3"/>
    <cellStyle name="常规 5" xfId="4"/>
    <cellStyle name="常规 12" xfId="5"/>
    <cellStyle name="常规_考试" xfId="6"/>
    <cellStyle name="常规 6" xfId="7"/>
    <cellStyle name="60% - 强调文字颜色 6" xfId="8" builtinId="52"/>
    <cellStyle name="20% - 强调文字颜色 4" xfId="9" builtinId="42"/>
    <cellStyle name="强调文字颜色 4" xfId="10" builtinId="41"/>
    <cellStyle name="常规 9" xfId="11"/>
    <cellStyle name="输入" xfId="12" builtinId="20"/>
    <cellStyle name="40% - 强调文字颜色 3" xfId="13" builtinId="39"/>
    <cellStyle name="20% - 强调文字颜色 3" xfId="14" builtinId="38"/>
    <cellStyle name="货币" xfId="15" builtinId="4"/>
    <cellStyle name="强调文字颜色 3" xfId="16" builtinId="37"/>
    <cellStyle name="百分比" xfId="17" builtinId="5"/>
    <cellStyle name="60% - 强调文字颜色 2" xfId="18" builtinId="36"/>
    <cellStyle name="60% - 强调文字颜色 5" xfId="19" builtinId="48"/>
    <cellStyle name="强调文字颜色 2" xfId="20" builtinId="33"/>
    <cellStyle name="60% - 强调文字颜色 1" xfId="21" builtinId="32"/>
    <cellStyle name="60% - 强调文字颜色 4" xfId="22" builtinId="44"/>
    <cellStyle name="计算" xfId="23" builtinId="22"/>
    <cellStyle name="强调文字颜色 1" xfId="24" builtinId="29"/>
    <cellStyle name="适中" xfId="25" builtinId="28"/>
    <cellStyle name="20% - 强调文字颜色 5" xfId="26" builtinId="46"/>
    <cellStyle name="好" xfId="27" builtinId="26"/>
    <cellStyle name="20% - 强调文字颜色 1" xfId="28" builtinId="30"/>
    <cellStyle name="汇总" xfId="29" builtinId="25"/>
    <cellStyle name="差" xfId="30" builtinId="27"/>
    <cellStyle name="常规_考试 2" xfId="31"/>
    <cellStyle name="检查单元格" xfId="32" builtinId="23"/>
    <cellStyle name="输出" xfId="33" builtinId="21"/>
    <cellStyle name="标题 1" xfId="34" builtinId="16"/>
    <cellStyle name="解释性文本" xfId="35" builtinId="53"/>
    <cellStyle name="20% - 强调文字颜色 2" xfId="36" builtinId="34"/>
    <cellStyle name="标题 4" xfId="37" builtinId="19"/>
    <cellStyle name="常规 10" xfId="38"/>
    <cellStyle name="货币[0]" xfId="39" builtinId="7"/>
    <cellStyle name="40% - 强调文字颜色 4" xfId="40" builtinId="43"/>
    <cellStyle name="千位分隔" xfId="41" builtinId="3"/>
    <cellStyle name="已访问的超链接" xfId="42" builtinId="9"/>
    <cellStyle name="标题" xfId="43" builtinId="15"/>
    <cellStyle name="常规 8" xfId="44"/>
    <cellStyle name="40% - 强调文字颜色 2" xfId="45" builtinId="35"/>
    <cellStyle name="警告文本" xfId="46" builtinId="11"/>
    <cellStyle name="60% - 强调文字颜色 3" xfId="47" builtinId="40"/>
    <cellStyle name="注释" xfId="48" builtinId="10"/>
    <cellStyle name="20% - 强调文字颜色 6" xfId="49" builtinId="50"/>
    <cellStyle name="强调文字颜色 5" xfId="50" builtinId="45"/>
    <cellStyle name="40% - 强调文字颜色 6" xfId="51" builtinId="51"/>
    <cellStyle name="超链接" xfId="52" builtinId="8"/>
    <cellStyle name="千位分隔[0]" xfId="53" builtinId="6"/>
    <cellStyle name="标题 2" xfId="54" builtinId="17"/>
    <cellStyle name="40% - 强调文字颜色 5" xfId="55" builtinId="47"/>
    <cellStyle name="标题 3" xfId="56" builtinId="18"/>
    <cellStyle name="强调文字颜色 6" xfId="57" builtinId="49"/>
    <cellStyle name="40% - 强调文字颜色 1" xfId="58" builtinId="31"/>
    <cellStyle name="常规 3" xfId="59"/>
    <cellStyle name="链接单元格" xfId="60"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9"/>
  <sheetViews>
    <sheetView tabSelected="1" workbookViewId="0">
      <selection activeCell="W5" sqref="W5"/>
    </sheetView>
  </sheetViews>
  <sheetFormatPr defaultColWidth="8.89166666666667" defaultRowHeight="14.25"/>
  <cols>
    <col min="1" max="1" width="5" style="4" customWidth="1"/>
    <col min="2" max="2" width="8.89166666666667" style="5"/>
    <col min="3" max="3" width="7.66666666666667" style="4" customWidth="1"/>
    <col min="4" max="4" width="7.44166666666667" style="4" customWidth="1"/>
    <col min="5" max="5" width="18" style="4" customWidth="1"/>
    <col min="6" max="6" width="5.5" style="5" customWidth="1"/>
    <col min="7" max="7" width="15.1083333333333" style="4" customWidth="1"/>
    <col min="8" max="9" width="8.89166666666667" style="4"/>
    <col min="10" max="10" width="7" style="4" customWidth="1"/>
    <col min="11" max="11" width="8.625" style="4" customWidth="1"/>
    <col min="12" max="12" width="5.25" style="4" customWidth="1"/>
    <col min="13" max="13" width="6.625" style="4" customWidth="1"/>
    <col min="14" max="14" width="7.75" style="4" customWidth="1"/>
    <col min="15" max="15" width="7.875" style="4" customWidth="1"/>
    <col min="16" max="16" width="6.125" style="4" customWidth="1"/>
    <col min="17" max="17" width="7.25" style="4" customWidth="1"/>
    <col min="18" max="18" width="8.875" style="3" customWidth="1"/>
    <col min="19" max="16384" width="8.89166666666667" style="3"/>
  </cols>
  <sheetData>
    <row r="1" s="1" customFormat="1" ht="15.95" customHeight="1" spans="1:17">
      <c r="A1" s="6" t="s">
        <v>0</v>
      </c>
      <c r="B1" s="7"/>
      <c r="C1" s="6"/>
      <c r="D1" s="6"/>
      <c r="E1" s="6"/>
      <c r="F1" s="7"/>
      <c r="G1" s="6"/>
      <c r="H1" s="6"/>
      <c r="I1" s="6"/>
      <c r="J1" s="6"/>
      <c r="K1" s="6"/>
      <c r="L1" s="6"/>
      <c r="M1" s="6"/>
      <c r="N1" s="6"/>
      <c r="O1" s="6"/>
      <c r="P1" s="39"/>
      <c r="Q1" s="39"/>
    </row>
    <row r="2" s="1" customFormat="1" ht="45" customHeight="1" spans="1:18">
      <c r="A2" s="8" t="s">
        <v>1</v>
      </c>
      <c r="B2" s="8"/>
      <c r="C2" s="8"/>
      <c r="D2" s="8"/>
      <c r="E2" s="8"/>
      <c r="F2" s="8"/>
      <c r="G2" s="8"/>
      <c r="H2" s="8"/>
      <c r="I2" s="8"/>
      <c r="J2" s="8"/>
      <c r="K2" s="8"/>
      <c r="L2" s="8"/>
      <c r="M2" s="8"/>
      <c r="N2" s="8"/>
      <c r="O2" s="8"/>
      <c r="P2" s="8"/>
      <c r="Q2" s="8"/>
      <c r="R2" s="8"/>
    </row>
    <row r="3" s="1" customFormat="1" ht="33" customHeight="1" spans="1:20">
      <c r="A3" s="9" t="s">
        <v>2</v>
      </c>
      <c r="B3" s="9" t="s">
        <v>3</v>
      </c>
      <c r="C3" s="9" t="s">
        <v>4</v>
      </c>
      <c r="D3" s="9" t="s">
        <v>5</v>
      </c>
      <c r="E3" s="18" t="s">
        <v>6</v>
      </c>
      <c r="F3" s="18" t="s">
        <v>7</v>
      </c>
      <c r="G3" s="18" t="s">
        <v>8</v>
      </c>
      <c r="H3" s="18" t="s">
        <v>9</v>
      </c>
      <c r="I3" s="36" t="s">
        <v>10</v>
      </c>
      <c r="J3" s="18" t="s">
        <v>11</v>
      </c>
      <c r="K3" s="18" t="s">
        <v>12</v>
      </c>
      <c r="L3" s="18"/>
      <c r="M3" s="18" t="s">
        <v>13</v>
      </c>
      <c r="N3" s="18"/>
      <c r="O3" s="37" t="s">
        <v>14</v>
      </c>
      <c r="P3" s="18" t="s">
        <v>15</v>
      </c>
      <c r="Q3" s="18" t="s">
        <v>16</v>
      </c>
      <c r="R3" s="40" t="s">
        <v>17</v>
      </c>
      <c r="S3" s="41" t="s">
        <v>18</v>
      </c>
      <c r="T3" s="42" t="s">
        <v>19</v>
      </c>
    </row>
    <row r="4" s="2" customFormat="1" ht="27" customHeight="1" spans="1:20">
      <c r="A4" s="10"/>
      <c r="B4" s="10"/>
      <c r="C4" s="10"/>
      <c r="D4" s="10"/>
      <c r="E4" s="18"/>
      <c r="F4" s="18"/>
      <c r="G4" s="18"/>
      <c r="H4" s="18"/>
      <c r="I4" s="36"/>
      <c r="J4" s="18"/>
      <c r="K4" s="37" t="s">
        <v>20</v>
      </c>
      <c r="L4" s="37" t="s">
        <v>21</v>
      </c>
      <c r="M4" s="37" t="s">
        <v>20</v>
      </c>
      <c r="N4" s="37" t="s">
        <v>21</v>
      </c>
      <c r="O4" s="37"/>
      <c r="P4" s="18"/>
      <c r="Q4" s="18"/>
      <c r="R4" s="40"/>
      <c r="S4" s="41"/>
      <c r="T4" s="42"/>
    </row>
    <row r="5" s="3" customFormat="1" ht="84" spans="1:20">
      <c r="A5" s="11">
        <v>1</v>
      </c>
      <c r="B5" s="12">
        <v>616001</v>
      </c>
      <c r="C5" s="13" t="s">
        <v>22</v>
      </c>
      <c r="D5" s="13" t="s">
        <v>23</v>
      </c>
      <c r="E5" s="13" t="s">
        <v>24</v>
      </c>
      <c r="F5" s="13">
        <v>1</v>
      </c>
      <c r="G5" s="19" t="s">
        <v>25</v>
      </c>
      <c r="H5" s="12" t="s">
        <v>26</v>
      </c>
      <c r="I5" s="12" t="s">
        <v>27</v>
      </c>
      <c r="J5" s="12" t="s">
        <v>28</v>
      </c>
      <c r="K5" s="12" t="s">
        <v>27</v>
      </c>
      <c r="L5" s="12">
        <f t="shared" ref="L5:L19" si="0">K5*0.6</f>
        <v>42.9</v>
      </c>
      <c r="M5" s="24">
        <v>73.6</v>
      </c>
      <c r="N5" s="24">
        <f t="shared" ref="N5:N19" si="1">M5*0.4</f>
        <v>29.44</v>
      </c>
      <c r="O5" s="24">
        <f t="shared" ref="O5:O19" si="2">L5+N5</f>
        <v>72.34</v>
      </c>
      <c r="P5" s="24">
        <v>2</v>
      </c>
      <c r="Q5" s="24" t="s">
        <v>29</v>
      </c>
      <c r="R5" s="24"/>
      <c r="S5" s="24"/>
      <c r="T5" s="24" t="s">
        <v>30</v>
      </c>
    </row>
    <row r="6" s="3" customFormat="1" ht="60" spans="1:20">
      <c r="A6" s="11">
        <v>2</v>
      </c>
      <c r="B6" s="12" t="s">
        <v>31</v>
      </c>
      <c r="C6" s="13" t="s">
        <v>32</v>
      </c>
      <c r="D6" s="13" t="s">
        <v>33</v>
      </c>
      <c r="E6" s="20" t="s">
        <v>34</v>
      </c>
      <c r="F6" s="20">
        <v>1</v>
      </c>
      <c r="G6" s="12" t="s">
        <v>35</v>
      </c>
      <c r="H6" s="12" t="s">
        <v>36</v>
      </c>
      <c r="I6" s="12" t="s">
        <v>37</v>
      </c>
      <c r="J6" s="12" t="s">
        <v>28</v>
      </c>
      <c r="K6" s="12" t="s">
        <v>37</v>
      </c>
      <c r="L6" s="12">
        <f t="shared" si="0"/>
        <v>41.58</v>
      </c>
      <c r="M6" s="24">
        <v>72</v>
      </c>
      <c r="N6" s="24">
        <f t="shared" si="1"/>
        <v>28.8</v>
      </c>
      <c r="O6" s="24">
        <f t="shared" si="2"/>
        <v>70.38</v>
      </c>
      <c r="P6" s="24">
        <v>1</v>
      </c>
      <c r="Q6" s="24" t="s">
        <v>29</v>
      </c>
      <c r="R6" s="24" t="s">
        <v>38</v>
      </c>
      <c r="S6" s="24" t="s">
        <v>29</v>
      </c>
      <c r="T6" s="24"/>
    </row>
    <row r="7" s="3" customFormat="1" ht="48" spans="1:20">
      <c r="A7" s="11">
        <v>3</v>
      </c>
      <c r="B7" s="12" t="s">
        <v>39</v>
      </c>
      <c r="C7" s="14" t="s">
        <v>40</v>
      </c>
      <c r="D7" s="14" t="s">
        <v>41</v>
      </c>
      <c r="E7" s="21" t="s">
        <v>42</v>
      </c>
      <c r="F7" s="21">
        <v>1</v>
      </c>
      <c r="G7" s="12" t="s">
        <v>43</v>
      </c>
      <c r="H7" s="12" t="s">
        <v>44</v>
      </c>
      <c r="I7" s="12" t="s">
        <v>45</v>
      </c>
      <c r="J7" s="12" t="s">
        <v>28</v>
      </c>
      <c r="K7" s="12" t="s">
        <v>45</v>
      </c>
      <c r="L7" s="12">
        <f t="shared" si="0"/>
        <v>41.28</v>
      </c>
      <c r="M7" s="24">
        <v>81.8</v>
      </c>
      <c r="N7" s="24">
        <f t="shared" si="1"/>
        <v>32.72</v>
      </c>
      <c r="O7" s="24">
        <f t="shared" si="2"/>
        <v>74</v>
      </c>
      <c r="P7" s="24">
        <v>1</v>
      </c>
      <c r="Q7" s="24" t="s">
        <v>29</v>
      </c>
      <c r="R7" s="24"/>
      <c r="S7" s="24"/>
      <c r="T7" s="24" t="s">
        <v>46</v>
      </c>
    </row>
    <row r="8" s="3" customFormat="1" ht="60" spans="1:20">
      <c r="A8" s="11">
        <v>4</v>
      </c>
      <c r="B8" s="12" t="s">
        <v>47</v>
      </c>
      <c r="C8" s="14" t="s">
        <v>48</v>
      </c>
      <c r="D8" s="14" t="s">
        <v>49</v>
      </c>
      <c r="E8" s="21" t="s">
        <v>50</v>
      </c>
      <c r="F8" s="21">
        <v>1</v>
      </c>
      <c r="G8" s="12" t="s">
        <v>51</v>
      </c>
      <c r="H8" s="12" t="s">
        <v>52</v>
      </c>
      <c r="I8" s="12" t="s">
        <v>53</v>
      </c>
      <c r="J8" s="12" t="s">
        <v>28</v>
      </c>
      <c r="K8" s="12" t="s">
        <v>53</v>
      </c>
      <c r="L8" s="12">
        <f t="shared" si="0"/>
        <v>41.4</v>
      </c>
      <c r="M8" s="24">
        <v>76.2</v>
      </c>
      <c r="N8" s="24">
        <f t="shared" si="1"/>
        <v>30.48</v>
      </c>
      <c r="O8" s="24">
        <f t="shared" si="2"/>
        <v>71.88</v>
      </c>
      <c r="P8" s="24">
        <v>1</v>
      </c>
      <c r="Q8" s="24" t="s">
        <v>29</v>
      </c>
      <c r="R8" s="24" t="s">
        <v>38</v>
      </c>
      <c r="S8" s="24" t="s">
        <v>29</v>
      </c>
      <c r="T8" s="24"/>
    </row>
    <row r="9" s="3" customFormat="1" ht="60" spans="1:20">
      <c r="A9" s="11">
        <v>5</v>
      </c>
      <c r="B9" s="12" t="s">
        <v>54</v>
      </c>
      <c r="C9" s="13" t="s">
        <v>48</v>
      </c>
      <c r="D9" s="13" t="s">
        <v>55</v>
      </c>
      <c r="E9" s="20" t="s">
        <v>56</v>
      </c>
      <c r="F9" s="20">
        <v>1</v>
      </c>
      <c r="G9" s="12" t="s">
        <v>57</v>
      </c>
      <c r="H9" s="12" t="s">
        <v>58</v>
      </c>
      <c r="I9" s="12" t="s">
        <v>59</v>
      </c>
      <c r="J9" s="12" t="s">
        <v>28</v>
      </c>
      <c r="K9" s="12" t="s">
        <v>59</v>
      </c>
      <c r="L9" s="12">
        <f t="shared" si="0"/>
        <v>43.32</v>
      </c>
      <c r="M9" s="24">
        <v>75.8</v>
      </c>
      <c r="N9" s="24">
        <f t="shared" si="1"/>
        <v>30.32</v>
      </c>
      <c r="O9" s="24">
        <f t="shared" si="2"/>
        <v>73.64</v>
      </c>
      <c r="P9" s="24">
        <v>1</v>
      </c>
      <c r="Q9" s="24" t="s">
        <v>29</v>
      </c>
      <c r="R9" s="24" t="s">
        <v>38</v>
      </c>
      <c r="S9" s="24" t="s">
        <v>29</v>
      </c>
      <c r="T9" s="24"/>
    </row>
    <row r="10" s="3" customFormat="1" ht="60" spans="1:20">
      <c r="A10" s="11">
        <v>6</v>
      </c>
      <c r="B10" s="12" t="s">
        <v>60</v>
      </c>
      <c r="C10" s="13" t="s">
        <v>61</v>
      </c>
      <c r="D10" s="13" t="s">
        <v>62</v>
      </c>
      <c r="E10" s="20" t="s">
        <v>63</v>
      </c>
      <c r="F10" s="20">
        <v>1</v>
      </c>
      <c r="G10" s="12" t="s">
        <v>64</v>
      </c>
      <c r="H10" s="12" t="s">
        <v>65</v>
      </c>
      <c r="I10" s="12" t="s">
        <v>66</v>
      </c>
      <c r="J10" s="12" t="s">
        <v>28</v>
      </c>
      <c r="K10" s="12" t="s">
        <v>66</v>
      </c>
      <c r="L10" s="12">
        <f t="shared" si="0"/>
        <v>40.32</v>
      </c>
      <c r="M10" s="24">
        <v>81.6</v>
      </c>
      <c r="N10" s="24">
        <f t="shared" si="1"/>
        <v>32.64</v>
      </c>
      <c r="O10" s="24">
        <f t="shared" si="2"/>
        <v>72.96</v>
      </c>
      <c r="P10" s="24">
        <v>1</v>
      </c>
      <c r="Q10" s="24" t="s">
        <v>29</v>
      </c>
      <c r="R10" s="24" t="s">
        <v>38</v>
      </c>
      <c r="S10" s="24" t="s">
        <v>29</v>
      </c>
      <c r="T10" s="24"/>
    </row>
    <row r="11" s="3" customFormat="1" ht="72" spans="1:20">
      <c r="A11" s="11">
        <v>7</v>
      </c>
      <c r="B11" s="12" t="s">
        <v>67</v>
      </c>
      <c r="C11" s="13" t="s">
        <v>68</v>
      </c>
      <c r="D11" s="13" t="s">
        <v>69</v>
      </c>
      <c r="E11" s="20" t="s">
        <v>70</v>
      </c>
      <c r="F11" s="20">
        <v>1</v>
      </c>
      <c r="G11" s="12" t="s">
        <v>71</v>
      </c>
      <c r="H11" s="12" t="s">
        <v>72</v>
      </c>
      <c r="I11" s="12" t="s">
        <v>73</v>
      </c>
      <c r="J11" s="12" t="s">
        <v>28</v>
      </c>
      <c r="K11" s="12" t="s">
        <v>73</v>
      </c>
      <c r="L11" s="12">
        <f t="shared" si="0"/>
        <v>43.8</v>
      </c>
      <c r="M11" s="24">
        <v>76.6</v>
      </c>
      <c r="N11" s="24">
        <f t="shared" si="1"/>
        <v>30.64</v>
      </c>
      <c r="O11" s="24">
        <f t="shared" si="2"/>
        <v>74.44</v>
      </c>
      <c r="P11" s="24">
        <v>1</v>
      </c>
      <c r="Q11" s="24" t="s">
        <v>29</v>
      </c>
      <c r="R11" s="24"/>
      <c r="S11" s="24"/>
      <c r="T11" s="24" t="s">
        <v>74</v>
      </c>
    </row>
    <row r="12" s="3" customFormat="1" ht="48" spans="1:20">
      <c r="A12" s="11">
        <v>8</v>
      </c>
      <c r="B12" s="12" t="s">
        <v>75</v>
      </c>
      <c r="C12" s="15" t="s">
        <v>76</v>
      </c>
      <c r="D12" s="15" t="s">
        <v>77</v>
      </c>
      <c r="E12" s="22" t="s">
        <v>78</v>
      </c>
      <c r="F12" s="22">
        <v>1</v>
      </c>
      <c r="G12" s="12" t="s">
        <v>79</v>
      </c>
      <c r="H12" s="12" t="s">
        <v>80</v>
      </c>
      <c r="I12" s="12" t="s">
        <v>81</v>
      </c>
      <c r="J12" s="12" t="s">
        <v>28</v>
      </c>
      <c r="K12" s="12" t="s">
        <v>81</v>
      </c>
      <c r="L12" s="12">
        <f t="shared" si="0"/>
        <v>36.6</v>
      </c>
      <c r="M12" s="24">
        <v>73</v>
      </c>
      <c r="N12" s="24">
        <f t="shared" si="1"/>
        <v>29.2</v>
      </c>
      <c r="O12" s="24">
        <f t="shared" si="2"/>
        <v>65.8</v>
      </c>
      <c r="P12" s="24">
        <v>1</v>
      </c>
      <c r="Q12" s="24" t="s">
        <v>29</v>
      </c>
      <c r="R12" s="24"/>
      <c r="S12" s="24"/>
      <c r="T12" s="24" t="s">
        <v>74</v>
      </c>
    </row>
    <row r="13" s="3" customFormat="1" ht="60" spans="1:20">
      <c r="A13" s="11">
        <v>9</v>
      </c>
      <c r="B13" s="12" t="s">
        <v>82</v>
      </c>
      <c r="C13" s="13" t="s">
        <v>83</v>
      </c>
      <c r="D13" s="13" t="s">
        <v>84</v>
      </c>
      <c r="E13" s="20" t="s">
        <v>85</v>
      </c>
      <c r="F13" s="20">
        <v>1</v>
      </c>
      <c r="G13" s="12" t="s">
        <v>86</v>
      </c>
      <c r="H13" s="12" t="s">
        <v>87</v>
      </c>
      <c r="I13" s="12" t="s">
        <v>88</v>
      </c>
      <c r="J13" s="12" t="s">
        <v>28</v>
      </c>
      <c r="K13" s="12" t="s">
        <v>88</v>
      </c>
      <c r="L13" s="12">
        <f t="shared" si="0"/>
        <v>37.32</v>
      </c>
      <c r="M13" s="24">
        <v>71.2</v>
      </c>
      <c r="N13" s="24">
        <f t="shared" si="1"/>
        <v>28.48</v>
      </c>
      <c r="O13" s="24">
        <f t="shared" si="2"/>
        <v>65.8</v>
      </c>
      <c r="P13" s="24">
        <v>1</v>
      </c>
      <c r="Q13" s="24" t="s">
        <v>29</v>
      </c>
      <c r="R13" s="24"/>
      <c r="S13" s="24"/>
      <c r="T13" s="24" t="s">
        <v>74</v>
      </c>
    </row>
    <row r="14" s="3" customFormat="1" ht="22" customHeight="1" spans="1:20">
      <c r="A14" s="11">
        <v>10</v>
      </c>
      <c r="B14" s="12" t="s">
        <v>89</v>
      </c>
      <c r="C14" s="14" t="s">
        <v>90</v>
      </c>
      <c r="D14" s="14" t="s">
        <v>91</v>
      </c>
      <c r="E14" s="21" t="s">
        <v>92</v>
      </c>
      <c r="F14" s="21">
        <v>2</v>
      </c>
      <c r="G14" s="12" t="s">
        <v>93</v>
      </c>
      <c r="H14" s="12" t="s">
        <v>94</v>
      </c>
      <c r="I14" s="12" t="s">
        <v>95</v>
      </c>
      <c r="J14" s="12" t="s">
        <v>28</v>
      </c>
      <c r="K14" s="12" t="s">
        <v>95</v>
      </c>
      <c r="L14" s="12">
        <f t="shared" si="0"/>
        <v>43.68</v>
      </c>
      <c r="M14" s="24">
        <v>74</v>
      </c>
      <c r="N14" s="24">
        <f t="shared" si="1"/>
        <v>29.6</v>
      </c>
      <c r="O14" s="24">
        <f t="shared" si="2"/>
        <v>73.28</v>
      </c>
      <c r="P14" s="24">
        <v>1</v>
      </c>
      <c r="Q14" s="24" t="s">
        <v>29</v>
      </c>
      <c r="R14" s="24" t="s">
        <v>38</v>
      </c>
      <c r="S14" s="24" t="s">
        <v>29</v>
      </c>
      <c r="T14" s="24"/>
    </row>
    <row r="15" s="3" customFormat="1" ht="23" customHeight="1" spans="1:20">
      <c r="A15" s="11">
        <v>11</v>
      </c>
      <c r="B15" s="12" t="s">
        <v>89</v>
      </c>
      <c r="C15" s="15"/>
      <c r="D15" s="15"/>
      <c r="E15" s="22"/>
      <c r="F15" s="22"/>
      <c r="G15" s="12" t="s">
        <v>96</v>
      </c>
      <c r="H15" s="12" t="s">
        <v>97</v>
      </c>
      <c r="I15" s="12" t="s">
        <v>98</v>
      </c>
      <c r="J15" s="12" t="s">
        <v>28</v>
      </c>
      <c r="K15" s="12" t="s">
        <v>98</v>
      </c>
      <c r="L15" s="12">
        <f t="shared" si="0"/>
        <v>42.06</v>
      </c>
      <c r="M15" s="24">
        <v>74.6</v>
      </c>
      <c r="N15" s="24">
        <f t="shared" si="1"/>
        <v>29.84</v>
      </c>
      <c r="O15" s="24">
        <f t="shared" si="2"/>
        <v>71.9</v>
      </c>
      <c r="P15" s="24">
        <v>2</v>
      </c>
      <c r="Q15" s="24" t="s">
        <v>29</v>
      </c>
      <c r="R15" s="24" t="s">
        <v>38</v>
      </c>
      <c r="S15" s="24" t="s">
        <v>29</v>
      </c>
      <c r="T15" s="24"/>
    </row>
    <row r="16" s="3" customFormat="1" ht="60" spans="1:20">
      <c r="A16" s="11">
        <v>12</v>
      </c>
      <c r="B16" s="12" t="s">
        <v>99</v>
      </c>
      <c r="C16" s="14" t="s">
        <v>100</v>
      </c>
      <c r="D16" s="14" t="s">
        <v>100</v>
      </c>
      <c r="E16" s="21" t="s">
        <v>101</v>
      </c>
      <c r="F16" s="21">
        <v>1</v>
      </c>
      <c r="G16" s="12" t="s">
        <v>102</v>
      </c>
      <c r="H16" s="12" t="s">
        <v>103</v>
      </c>
      <c r="I16" s="12" t="s">
        <v>104</v>
      </c>
      <c r="J16" s="12" t="s">
        <v>28</v>
      </c>
      <c r="K16" s="12" t="s">
        <v>104</v>
      </c>
      <c r="L16" s="12">
        <f t="shared" si="0"/>
        <v>43.92</v>
      </c>
      <c r="M16" s="24">
        <v>79.2</v>
      </c>
      <c r="N16" s="24">
        <f t="shared" si="1"/>
        <v>31.68</v>
      </c>
      <c r="O16" s="24">
        <f t="shared" si="2"/>
        <v>75.6</v>
      </c>
      <c r="P16" s="24">
        <v>1</v>
      </c>
      <c r="Q16" s="24" t="s">
        <v>29</v>
      </c>
      <c r="R16" s="24" t="s">
        <v>38</v>
      </c>
      <c r="S16" s="24" t="s">
        <v>29</v>
      </c>
      <c r="T16" s="24"/>
    </row>
    <row r="17" s="3" customFormat="1" ht="36" spans="1:20">
      <c r="A17" s="11">
        <v>13</v>
      </c>
      <c r="B17" s="12" t="s">
        <v>105</v>
      </c>
      <c r="C17" s="13" t="s">
        <v>106</v>
      </c>
      <c r="D17" s="13" t="s">
        <v>107</v>
      </c>
      <c r="E17" s="20" t="s">
        <v>108</v>
      </c>
      <c r="F17" s="20">
        <v>1</v>
      </c>
      <c r="G17" s="12" t="s">
        <v>109</v>
      </c>
      <c r="H17" s="12" t="s">
        <v>110</v>
      </c>
      <c r="I17" s="12" t="s">
        <v>111</v>
      </c>
      <c r="J17" s="12" t="s">
        <v>28</v>
      </c>
      <c r="K17" s="12" t="s">
        <v>111</v>
      </c>
      <c r="L17" s="12">
        <f t="shared" si="0"/>
        <v>42</v>
      </c>
      <c r="M17" s="24">
        <v>72.3</v>
      </c>
      <c r="N17" s="24">
        <f t="shared" si="1"/>
        <v>28.92</v>
      </c>
      <c r="O17" s="24">
        <f t="shared" si="2"/>
        <v>70.92</v>
      </c>
      <c r="P17" s="24">
        <v>1</v>
      </c>
      <c r="Q17" s="24" t="s">
        <v>29</v>
      </c>
      <c r="R17" s="24" t="s">
        <v>38</v>
      </c>
      <c r="S17" s="24" t="s">
        <v>29</v>
      </c>
      <c r="T17" s="24"/>
    </row>
    <row r="18" s="3" customFormat="1" ht="72" spans="1:20">
      <c r="A18" s="11">
        <v>14</v>
      </c>
      <c r="B18" s="12" t="s">
        <v>112</v>
      </c>
      <c r="C18" s="14" t="s">
        <v>113</v>
      </c>
      <c r="D18" s="14" t="s">
        <v>114</v>
      </c>
      <c r="E18" s="21" t="s">
        <v>115</v>
      </c>
      <c r="F18" s="21">
        <v>1</v>
      </c>
      <c r="G18" s="12" t="s">
        <v>116</v>
      </c>
      <c r="H18" s="12" t="s">
        <v>117</v>
      </c>
      <c r="I18" s="12" t="s">
        <v>118</v>
      </c>
      <c r="J18" s="12" t="s">
        <v>28</v>
      </c>
      <c r="K18" s="12" t="s">
        <v>118</v>
      </c>
      <c r="L18" s="12">
        <f t="shared" si="0"/>
        <v>45.12</v>
      </c>
      <c r="M18" s="24">
        <v>77.8</v>
      </c>
      <c r="N18" s="24">
        <f t="shared" si="1"/>
        <v>31.12</v>
      </c>
      <c r="O18" s="24">
        <f t="shared" si="2"/>
        <v>76.24</v>
      </c>
      <c r="P18" s="24">
        <v>1</v>
      </c>
      <c r="Q18" s="24" t="s">
        <v>29</v>
      </c>
      <c r="R18" s="24" t="s">
        <v>38</v>
      </c>
      <c r="S18" s="24" t="s">
        <v>29</v>
      </c>
      <c r="T18" s="24"/>
    </row>
    <row r="19" s="3" customFormat="1" ht="48" spans="1:20">
      <c r="A19" s="11">
        <v>15</v>
      </c>
      <c r="B19" s="12" t="s">
        <v>119</v>
      </c>
      <c r="C19" s="14" t="s">
        <v>113</v>
      </c>
      <c r="D19" s="14" t="s">
        <v>120</v>
      </c>
      <c r="E19" s="21" t="s">
        <v>121</v>
      </c>
      <c r="F19" s="21">
        <v>1</v>
      </c>
      <c r="G19" s="12" t="s">
        <v>122</v>
      </c>
      <c r="H19" s="12" t="s">
        <v>123</v>
      </c>
      <c r="I19" s="12" t="s">
        <v>124</v>
      </c>
      <c r="J19" s="12" t="s">
        <v>28</v>
      </c>
      <c r="K19" s="12" t="s">
        <v>124</v>
      </c>
      <c r="L19" s="12">
        <f t="shared" si="0"/>
        <v>41.82</v>
      </c>
      <c r="M19" s="24">
        <v>75.5</v>
      </c>
      <c r="N19" s="24">
        <f t="shared" si="1"/>
        <v>30.2</v>
      </c>
      <c r="O19" s="24">
        <f t="shared" si="2"/>
        <v>72.02</v>
      </c>
      <c r="P19" s="24">
        <v>1</v>
      </c>
      <c r="Q19" s="24" t="s">
        <v>29</v>
      </c>
      <c r="R19" s="24" t="s">
        <v>38</v>
      </c>
      <c r="S19" s="24" t="s">
        <v>29</v>
      </c>
      <c r="T19" s="24"/>
    </row>
    <row r="20" s="3" customFormat="1" spans="1:20">
      <c r="A20" s="11">
        <v>16</v>
      </c>
      <c r="B20" s="12" t="s">
        <v>125</v>
      </c>
      <c r="C20" s="13" t="s">
        <v>126</v>
      </c>
      <c r="D20" s="13" t="s">
        <v>127</v>
      </c>
      <c r="E20" s="23" t="s">
        <v>128</v>
      </c>
      <c r="F20" s="24">
        <v>9</v>
      </c>
      <c r="G20" s="12" t="s">
        <v>129</v>
      </c>
      <c r="H20" s="12" t="s">
        <v>130</v>
      </c>
      <c r="I20" s="12" t="s">
        <v>131</v>
      </c>
      <c r="J20" s="12" t="s">
        <v>28</v>
      </c>
      <c r="K20" s="12" t="s">
        <v>131</v>
      </c>
      <c r="L20" s="12">
        <f t="shared" ref="L20:L52" si="3">K20*0.5</f>
        <v>40</v>
      </c>
      <c r="M20" s="24">
        <v>74.8</v>
      </c>
      <c r="N20" s="24">
        <f t="shared" ref="N20:N40" si="4">M20*0.5</f>
        <v>37.4</v>
      </c>
      <c r="O20" s="24">
        <f t="shared" ref="O20:O40" si="5">L20+N20</f>
        <v>77.4</v>
      </c>
      <c r="P20" s="24">
        <v>1</v>
      </c>
      <c r="Q20" s="24" t="s">
        <v>29</v>
      </c>
      <c r="R20" s="24"/>
      <c r="S20" s="24"/>
      <c r="T20" s="24" t="s">
        <v>74</v>
      </c>
    </row>
    <row r="21" s="3" customFormat="1" spans="1:20">
      <c r="A21" s="11">
        <v>17</v>
      </c>
      <c r="B21" s="12" t="s">
        <v>125</v>
      </c>
      <c r="C21" s="13"/>
      <c r="D21" s="13"/>
      <c r="E21" s="23"/>
      <c r="F21" s="24"/>
      <c r="G21" s="12" t="s">
        <v>132</v>
      </c>
      <c r="H21" s="12" t="s">
        <v>133</v>
      </c>
      <c r="I21" s="12" t="s">
        <v>134</v>
      </c>
      <c r="J21" s="12" t="s">
        <v>28</v>
      </c>
      <c r="K21" s="12" t="s">
        <v>134</v>
      </c>
      <c r="L21" s="12">
        <f t="shared" si="3"/>
        <v>38.5</v>
      </c>
      <c r="M21" s="24">
        <v>77.2</v>
      </c>
      <c r="N21" s="24">
        <f t="shared" si="4"/>
        <v>38.6</v>
      </c>
      <c r="O21" s="24">
        <f t="shared" si="5"/>
        <v>77.1</v>
      </c>
      <c r="P21" s="24">
        <v>2</v>
      </c>
      <c r="Q21" s="24" t="s">
        <v>29</v>
      </c>
      <c r="R21" s="24"/>
      <c r="S21" s="24"/>
      <c r="T21" s="24" t="s">
        <v>74</v>
      </c>
    </row>
    <row r="22" s="3" customFormat="1" spans="1:20">
      <c r="A22" s="11">
        <v>18</v>
      </c>
      <c r="B22" s="12" t="s">
        <v>125</v>
      </c>
      <c r="C22" s="13"/>
      <c r="D22" s="13"/>
      <c r="E22" s="23"/>
      <c r="F22" s="24"/>
      <c r="G22" s="12" t="s">
        <v>135</v>
      </c>
      <c r="H22" s="12" t="s">
        <v>136</v>
      </c>
      <c r="I22" s="12" t="s">
        <v>137</v>
      </c>
      <c r="J22" s="12" t="s">
        <v>28</v>
      </c>
      <c r="K22" s="12" t="s">
        <v>137</v>
      </c>
      <c r="L22" s="12">
        <f t="shared" si="3"/>
        <v>37.25</v>
      </c>
      <c r="M22" s="24">
        <v>78</v>
      </c>
      <c r="N22" s="24">
        <f t="shared" si="4"/>
        <v>39</v>
      </c>
      <c r="O22" s="24">
        <f t="shared" si="5"/>
        <v>76.25</v>
      </c>
      <c r="P22" s="24">
        <v>3</v>
      </c>
      <c r="Q22" s="24" t="s">
        <v>29</v>
      </c>
      <c r="R22" s="24" t="s">
        <v>38</v>
      </c>
      <c r="S22" s="24" t="s">
        <v>29</v>
      </c>
      <c r="T22" s="24"/>
    </row>
    <row r="23" s="3" customFormat="1" spans="1:20">
      <c r="A23" s="11">
        <v>19</v>
      </c>
      <c r="B23" s="12" t="s">
        <v>125</v>
      </c>
      <c r="C23" s="13"/>
      <c r="D23" s="13"/>
      <c r="E23" s="23"/>
      <c r="F23" s="24"/>
      <c r="G23" s="12" t="s">
        <v>138</v>
      </c>
      <c r="H23" s="12" t="s">
        <v>139</v>
      </c>
      <c r="I23" s="12" t="s">
        <v>137</v>
      </c>
      <c r="J23" s="12" t="s">
        <v>28</v>
      </c>
      <c r="K23" s="12" t="s">
        <v>137</v>
      </c>
      <c r="L23" s="12">
        <f t="shared" si="3"/>
        <v>37.25</v>
      </c>
      <c r="M23" s="24">
        <v>77.2</v>
      </c>
      <c r="N23" s="24">
        <f t="shared" si="4"/>
        <v>38.6</v>
      </c>
      <c r="O23" s="24">
        <f t="shared" si="5"/>
        <v>75.85</v>
      </c>
      <c r="P23" s="24">
        <v>4</v>
      </c>
      <c r="Q23" s="24" t="s">
        <v>29</v>
      </c>
      <c r="R23" s="24" t="s">
        <v>38</v>
      </c>
      <c r="S23" s="24" t="s">
        <v>29</v>
      </c>
      <c r="T23" s="24"/>
    </row>
    <row r="24" s="3" customFormat="1" spans="1:20">
      <c r="A24" s="11">
        <v>20</v>
      </c>
      <c r="B24" s="12" t="s">
        <v>125</v>
      </c>
      <c r="C24" s="13"/>
      <c r="D24" s="13"/>
      <c r="E24" s="23"/>
      <c r="F24" s="24"/>
      <c r="G24" s="12" t="s">
        <v>140</v>
      </c>
      <c r="H24" s="12" t="s">
        <v>141</v>
      </c>
      <c r="I24" s="12" t="s">
        <v>142</v>
      </c>
      <c r="J24" s="12" t="s">
        <v>28</v>
      </c>
      <c r="K24" s="12" t="s">
        <v>142</v>
      </c>
      <c r="L24" s="12">
        <f t="shared" si="3"/>
        <v>38</v>
      </c>
      <c r="M24" s="24">
        <v>75</v>
      </c>
      <c r="N24" s="24">
        <f t="shared" si="4"/>
        <v>37.5</v>
      </c>
      <c r="O24" s="24">
        <f t="shared" si="5"/>
        <v>75.5</v>
      </c>
      <c r="P24" s="24">
        <v>5</v>
      </c>
      <c r="Q24" s="24" t="s">
        <v>29</v>
      </c>
      <c r="R24" s="24"/>
      <c r="S24" s="24"/>
      <c r="T24" s="24" t="s">
        <v>30</v>
      </c>
    </row>
    <row r="25" s="3" customFormat="1" spans="1:20">
      <c r="A25" s="11">
        <v>21</v>
      </c>
      <c r="B25" s="12" t="s">
        <v>125</v>
      </c>
      <c r="C25" s="13"/>
      <c r="D25" s="13"/>
      <c r="E25" s="23"/>
      <c r="F25" s="24"/>
      <c r="G25" s="12" t="s">
        <v>143</v>
      </c>
      <c r="H25" s="12" t="s">
        <v>144</v>
      </c>
      <c r="I25" s="12" t="s">
        <v>134</v>
      </c>
      <c r="J25" s="12" t="s">
        <v>28</v>
      </c>
      <c r="K25" s="12" t="s">
        <v>134</v>
      </c>
      <c r="L25" s="12">
        <f t="shared" si="3"/>
        <v>38.5</v>
      </c>
      <c r="M25" s="24">
        <v>73.8</v>
      </c>
      <c r="N25" s="24">
        <f t="shared" si="4"/>
        <v>36.9</v>
      </c>
      <c r="O25" s="24">
        <f t="shared" si="5"/>
        <v>75.4</v>
      </c>
      <c r="P25" s="24">
        <v>6</v>
      </c>
      <c r="Q25" s="24" t="s">
        <v>29</v>
      </c>
      <c r="R25" s="24" t="s">
        <v>38</v>
      </c>
      <c r="S25" s="24" t="s">
        <v>29</v>
      </c>
      <c r="T25" s="24"/>
    </row>
    <row r="26" s="3" customFormat="1" spans="1:20">
      <c r="A26" s="11">
        <v>22</v>
      </c>
      <c r="B26" s="12" t="s">
        <v>125</v>
      </c>
      <c r="C26" s="13"/>
      <c r="D26" s="13"/>
      <c r="E26" s="23"/>
      <c r="F26" s="24"/>
      <c r="G26" s="12" t="s">
        <v>145</v>
      </c>
      <c r="H26" s="12" t="s">
        <v>146</v>
      </c>
      <c r="I26" s="12" t="s">
        <v>147</v>
      </c>
      <c r="J26" s="12" t="s">
        <v>28</v>
      </c>
      <c r="K26" s="12" t="s">
        <v>147</v>
      </c>
      <c r="L26" s="12">
        <f t="shared" si="3"/>
        <v>36.75</v>
      </c>
      <c r="M26" s="24">
        <v>75.2</v>
      </c>
      <c r="N26" s="24">
        <f t="shared" si="4"/>
        <v>37.6</v>
      </c>
      <c r="O26" s="24">
        <f t="shared" si="5"/>
        <v>74.35</v>
      </c>
      <c r="P26" s="24">
        <v>7</v>
      </c>
      <c r="Q26" s="24" t="s">
        <v>29</v>
      </c>
      <c r="R26" s="24" t="s">
        <v>38</v>
      </c>
      <c r="S26" s="24" t="s">
        <v>29</v>
      </c>
      <c r="T26" s="24"/>
    </row>
    <row r="27" s="3" customFormat="1" spans="1:20">
      <c r="A27" s="11">
        <v>23</v>
      </c>
      <c r="B27" s="12" t="s">
        <v>125</v>
      </c>
      <c r="C27" s="13"/>
      <c r="D27" s="13"/>
      <c r="E27" s="23"/>
      <c r="F27" s="24"/>
      <c r="G27" s="12" t="s">
        <v>148</v>
      </c>
      <c r="H27" s="12" t="s">
        <v>149</v>
      </c>
      <c r="I27" s="12" t="s">
        <v>150</v>
      </c>
      <c r="J27" s="12" t="s">
        <v>28</v>
      </c>
      <c r="K27" s="12" t="s">
        <v>150</v>
      </c>
      <c r="L27" s="12">
        <f t="shared" si="3"/>
        <v>36.25</v>
      </c>
      <c r="M27" s="24">
        <v>75.8</v>
      </c>
      <c r="N27" s="24">
        <f t="shared" si="4"/>
        <v>37.9</v>
      </c>
      <c r="O27" s="24">
        <f t="shared" si="5"/>
        <v>74.15</v>
      </c>
      <c r="P27" s="24">
        <v>8</v>
      </c>
      <c r="Q27" s="24" t="s">
        <v>29</v>
      </c>
      <c r="R27" s="24" t="s">
        <v>38</v>
      </c>
      <c r="S27" s="24" t="s">
        <v>29</v>
      </c>
      <c r="T27" s="24"/>
    </row>
    <row r="28" s="3" customFormat="1" spans="1:20">
      <c r="A28" s="11">
        <v>24</v>
      </c>
      <c r="B28" s="12" t="s">
        <v>125</v>
      </c>
      <c r="C28" s="13"/>
      <c r="D28" s="13"/>
      <c r="E28" s="23"/>
      <c r="F28" s="24"/>
      <c r="G28" s="12" t="s">
        <v>151</v>
      </c>
      <c r="H28" s="12" t="s">
        <v>152</v>
      </c>
      <c r="I28" s="12" t="s">
        <v>153</v>
      </c>
      <c r="J28" s="12" t="s">
        <v>28</v>
      </c>
      <c r="K28" s="12" t="s">
        <v>153</v>
      </c>
      <c r="L28" s="12">
        <f t="shared" si="3"/>
        <v>36</v>
      </c>
      <c r="M28" s="24">
        <v>75.8</v>
      </c>
      <c r="N28" s="24">
        <f t="shared" si="4"/>
        <v>37.9</v>
      </c>
      <c r="O28" s="24">
        <f t="shared" si="5"/>
        <v>73.9</v>
      </c>
      <c r="P28" s="24">
        <v>9</v>
      </c>
      <c r="Q28" s="24" t="s">
        <v>29</v>
      </c>
      <c r="R28" s="24" t="s">
        <v>38</v>
      </c>
      <c r="S28" s="24" t="s">
        <v>29</v>
      </c>
      <c r="T28" s="24"/>
    </row>
    <row r="29" s="3" customFormat="1" spans="1:20">
      <c r="A29" s="11">
        <v>25</v>
      </c>
      <c r="B29" s="12" t="s">
        <v>154</v>
      </c>
      <c r="C29" s="14" t="s">
        <v>126</v>
      </c>
      <c r="D29" s="14" t="s">
        <v>127</v>
      </c>
      <c r="E29" s="14" t="s">
        <v>155</v>
      </c>
      <c r="F29" s="25">
        <v>3</v>
      </c>
      <c r="G29" s="12" t="s">
        <v>156</v>
      </c>
      <c r="H29" s="12" t="s">
        <v>157</v>
      </c>
      <c r="I29" s="12" t="s">
        <v>158</v>
      </c>
      <c r="J29" s="12" t="s">
        <v>28</v>
      </c>
      <c r="K29" s="12" t="s">
        <v>158</v>
      </c>
      <c r="L29" s="12">
        <f t="shared" si="3"/>
        <v>38.25</v>
      </c>
      <c r="M29" s="24">
        <v>76.6</v>
      </c>
      <c r="N29" s="24">
        <f t="shared" si="4"/>
        <v>38.3</v>
      </c>
      <c r="O29" s="24">
        <f t="shared" si="5"/>
        <v>76.55</v>
      </c>
      <c r="P29" s="24">
        <v>1</v>
      </c>
      <c r="Q29" s="24" t="s">
        <v>29</v>
      </c>
      <c r="R29" s="24" t="s">
        <v>38</v>
      </c>
      <c r="S29" s="24" t="s">
        <v>29</v>
      </c>
      <c r="T29" s="24"/>
    </row>
    <row r="30" s="3" customFormat="1" spans="1:20">
      <c r="A30" s="11">
        <v>26</v>
      </c>
      <c r="B30" s="12" t="s">
        <v>154</v>
      </c>
      <c r="C30" s="15"/>
      <c r="D30" s="15"/>
      <c r="E30" s="15"/>
      <c r="F30" s="26"/>
      <c r="G30" s="12" t="s">
        <v>159</v>
      </c>
      <c r="H30" s="12" t="s">
        <v>160</v>
      </c>
      <c r="I30" s="12" t="s">
        <v>161</v>
      </c>
      <c r="J30" s="12" t="s">
        <v>28</v>
      </c>
      <c r="K30" s="12" t="s">
        <v>161</v>
      </c>
      <c r="L30" s="12">
        <f t="shared" si="3"/>
        <v>33.75</v>
      </c>
      <c r="M30" s="24">
        <v>77.2</v>
      </c>
      <c r="N30" s="24">
        <f t="shared" si="4"/>
        <v>38.6</v>
      </c>
      <c r="O30" s="24">
        <f t="shared" si="5"/>
        <v>72.35</v>
      </c>
      <c r="P30" s="24">
        <v>2</v>
      </c>
      <c r="Q30" s="24" t="s">
        <v>29</v>
      </c>
      <c r="R30" s="24"/>
      <c r="S30" s="24"/>
      <c r="T30" s="24" t="s">
        <v>74</v>
      </c>
    </row>
    <row r="31" s="3" customFormat="1" spans="1:20">
      <c r="A31" s="11">
        <v>27</v>
      </c>
      <c r="B31" s="12" t="s">
        <v>154</v>
      </c>
      <c r="C31" s="15"/>
      <c r="D31" s="15"/>
      <c r="E31" s="15"/>
      <c r="F31" s="26"/>
      <c r="G31" s="12" t="s">
        <v>162</v>
      </c>
      <c r="H31" s="12" t="s">
        <v>163</v>
      </c>
      <c r="I31" s="12" t="s">
        <v>161</v>
      </c>
      <c r="J31" s="12" t="s">
        <v>28</v>
      </c>
      <c r="K31" s="12" t="s">
        <v>161</v>
      </c>
      <c r="L31" s="12">
        <f t="shared" si="3"/>
        <v>33.75</v>
      </c>
      <c r="M31" s="24">
        <v>74.1</v>
      </c>
      <c r="N31" s="24">
        <f t="shared" si="4"/>
        <v>37.05</v>
      </c>
      <c r="O31" s="24">
        <f t="shared" si="5"/>
        <v>70.8</v>
      </c>
      <c r="P31" s="24">
        <v>3</v>
      </c>
      <c r="Q31" s="24" t="s">
        <v>29</v>
      </c>
      <c r="R31" s="24" t="s">
        <v>38</v>
      </c>
      <c r="S31" s="24" t="s">
        <v>29</v>
      </c>
      <c r="T31" s="24"/>
    </row>
    <row r="32" s="3" customFormat="1" ht="48" spans="1:20">
      <c r="A32" s="11">
        <v>28</v>
      </c>
      <c r="B32" s="12" t="s">
        <v>164</v>
      </c>
      <c r="C32" s="13" t="s">
        <v>126</v>
      </c>
      <c r="D32" s="13" t="s">
        <v>127</v>
      </c>
      <c r="E32" s="13" t="s">
        <v>165</v>
      </c>
      <c r="F32" s="24">
        <v>1</v>
      </c>
      <c r="G32" s="12" t="s">
        <v>166</v>
      </c>
      <c r="H32" s="12" t="s">
        <v>167</v>
      </c>
      <c r="I32" s="12" t="s">
        <v>158</v>
      </c>
      <c r="J32" s="12" t="s">
        <v>28</v>
      </c>
      <c r="K32" s="12" t="s">
        <v>158</v>
      </c>
      <c r="L32" s="12">
        <f t="shared" si="3"/>
        <v>38.25</v>
      </c>
      <c r="M32" s="24">
        <v>75.2</v>
      </c>
      <c r="N32" s="24">
        <f t="shared" si="4"/>
        <v>37.6</v>
      </c>
      <c r="O32" s="24">
        <f t="shared" si="5"/>
        <v>75.85</v>
      </c>
      <c r="P32" s="24">
        <v>1</v>
      </c>
      <c r="Q32" s="24" t="s">
        <v>29</v>
      </c>
      <c r="R32" s="24" t="s">
        <v>38</v>
      </c>
      <c r="S32" s="24" t="s">
        <v>29</v>
      </c>
      <c r="T32" s="24"/>
    </row>
    <row r="33" s="3" customFormat="1" ht="48" spans="1:20">
      <c r="A33" s="11">
        <v>29</v>
      </c>
      <c r="B33" s="12" t="s">
        <v>168</v>
      </c>
      <c r="C33" s="13" t="s">
        <v>126</v>
      </c>
      <c r="D33" s="13" t="s">
        <v>127</v>
      </c>
      <c r="E33" s="13" t="s">
        <v>169</v>
      </c>
      <c r="F33" s="24">
        <v>1</v>
      </c>
      <c r="G33" s="12" t="s">
        <v>170</v>
      </c>
      <c r="H33" s="12" t="s">
        <v>171</v>
      </c>
      <c r="I33" s="12" t="s">
        <v>172</v>
      </c>
      <c r="J33" s="12" t="s">
        <v>28</v>
      </c>
      <c r="K33" s="12" t="s">
        <v>172</v>
      </c>
      <c r="L33" s="12">
        <f t="shared" si="3"/>
        <v>33.5</v>
      </c>
      <c r="M33" s="24">
        <v>71.3</v>
      </c>
      <c r="N33" s="24">
        <f t="shared" si="4"/>
        <v>35.65</v>
      </c>
      <c r="O33" s="24">
        <f t="shared" si="5"/>
        <v>69.15</v>
      </c>
      <c r="P33" s="24">
        <v>1</v>
      </c>
      <c r="Q33" s="24" t="s">
        <v>29</v>
      </c>
      <c r="R33" s="24" t="s">
        <v>38</v>
      </c>
      <c r="S33" s="24" t="s">
        <v>29</v>
      </c>
      <c r="T33" s="24"/>
    </row>
    <row r="34" s="3" customFormat="1" spans="1:20">
      <c r="A34" s="11">
        <v>30</v>
      </c>
      <c r="B34" s="12" t="s">
        <v>173</v>
      </c>
      <c r="C34" s="13" t="s">
        <v>126</v>
      </c>
      <c r="D34" s="13" t="s">
        <v>127</v>
      </c>
      <c r="E34" s="13" t="s">
        <v>174</v>
      </c>
      <c r="F34" s="24">
        <v>2</v>
      </c>
      <c r="G34" s="12" t="s">
        <v>175</v>
      </c>
      <c r="H34" s="12" t="s">
        <v>176</v>
      </c>
      <c r="I34" s="12" t="s">
        <v>153</v>
      </c>
      <c r="J34" s="12" t="s">
        <v>28</v>
      </c>
      <c r="K34" s="12" t="s">
        <v>153</v>
      </c>
      <c r="L34" s="12">
        <f t="shared" si="3"/>
        <v>36</v>
      </c>
      <c r="M34" s="24">
        <v>81.2</v>
      </c>
      <c r="N34" s="24">
        <f t="shared" si="4"/>
        <v>40.6</v>
      </c>
      <c r="O34" s="24">
        <f t="shared" si="5"/>
        <v>76.6</v>
      </c>
      <c r="P34" s="24">
        <v>1</v>
      </c>
      <c r="Q34" s="24" t="s">
        <v>29</v>
      </c>
      <c r="R34" s="24" t="s">
        <v>38</v>
      </c>
      <c r="S34" s="24" t="s">
        <v>29</v>
      </c>
      <c r="T34" s="24"/>
    </row>
    <row r="35" s="3" customFormat="1" spans="1:20">
      <c r="A35" s="11">
        <v>31</v>
      </c>
      <c r="B35" s="12" t="s">
        <v>173</v>
      </c>
      <c r="C35" s="13"/>
      <c r="D35" s="13"/>
      <c r="E35" s="13"/>
      <c r="F35" s="24"/>
      <c r="G35" s="12" t="s">
        <v>177</v>
      </c>
      <c r="H35" s="12" t="s">
        <v>178</v>
      </c>
      <c r="I35" s="12" t="s">
        <v>150</v>
      </c>
      <c r="J35" s="12" t="s">
        <v>28</v>
      </c>
      <c r="K35" s="12" t="s">
        <v>150</v>
      </c>
      <c r="L35" s="12">
        <f t="shared" si="3"/>
        <v>36.25</v>
      </c>
      <c r="M35" s="24">
        <v>80.2</v>
      </c>
      <c r="N35" s="24">
        <f t="shared" si="4"/>
        <v>40.1</v>
      </c>
      <c r="O35" s="24">
        <f t="shared" si="5"/>
        <v>76.35</v>
      </c>
      <c r="P35" s="24">
        <v>2</v>
      </c>
      <c r="Q35" s="24" t="s">
        <v>29</v>
      </c>
      <c r="R35" s="24" t="s">
        <v>38</v>
      </c>
      <c r="S35" s="24" t="s">
        <v>29</v>
      </c>
      <c r="T35" s="24"/>
    </row>
    <row r="36" s="3" customFormat="1" spans="1:20">
      <c r="A36" s="11">
        <v>32</v>
      </c>
      <c r="B36" s="12" t="s">
        <v>179</v>
      </c>
      <c r="C36" s="15" t="s">
        <v>180</v>
      </c>
      <c r="D36" s="15" t="s">
        <v>181</v>
      </c>
      <c r="E36" s="27" t="s">
        <v>182</v>
      </c>
      <c r="F36" s="28">
        <v>3</v>
      </c>
      <c r="G36" s="12" t="s">
        <v>183</v>
      </c>
      <c r="H36" s="12" t="s">
        <v>184</v>
      </c>
      <c r="I36" s="12" t="s">
        <v>185</v>
      </c>
      <c r="J36" s="12" t="s">
        <v>28</v>
      </c>
      <c r="K36" s="12" t="s">
        <v>185</v>
      </c>
      <c r="L36" s="12">
        <f t="shared" si="3"/>
        <v>37</v>
      </c>
      <c r="M36" s="24">
        <v>82.4</v>
      </c>
      <c r="N36" s="24">
        <f t="shared" si="4"/>
        <v>41.2</v>
      </c>
      <c r="O36" s="24">
        <f t="shared" si="5"/>
        <v>78.2</v>
      </c>
      <c r="P36" s="24">
        <v>1</v>
      </c>
      <c r="Q36" s="24" t="s">
        <v>29</v>
      </c>
      <c r="R36" s="24" t="s">
        <v>38</v>
      </c>
      <c r="S36" s="24" t="s">
        <v>29</v>
      </c>
      <c r="T36" s="24"/>
    </row>
    <row r="37" s="3" customFormat="1" spans="1:20">
      <c r="A37" s="11">
        <v>33</v>
      </c>
      <c r="B37" s="12" t="s">
        <v>179</v>
      </c>
      <c r="C37" s="15"/>
      <c r="D37" s="15"/>
      <c r="E37" s="27"/>
      <c r="F37" s="28"/>
      <c r="G37" s="12" t="s">
        <v>186</v>
      </c>
      <c r="H37" s="12" t="s">
        <v>187</v>
      </c>
      <c r="I37" s="12" t="s">
        <v>188</v>
      </c>
      <c r="J37" s="12" t="s">
        <v>28</v>
      </c>
      <c r="K37" s="12" t="s">
        <v>188</v>
      </c>
      <c r="L37" s="12">
        <f t="shared" si="3"/>
        <v>37.75</v>
      </c>
      <c r="M37" s="24">
        <v>79.8</v>
      </c>
      <c r="N37" s="24">
        <f t="shared" si="4"/>
        <v>39.9</v>
      </c>
      <c r="O37" s="24">
        <f t="shared" si="5"/>
        <v>77.65</v>
      </c>
      <c r="P37" s="24">
        <v>2</v>
      </c>
      <c r="Q37" s="24" t="s">
        <v>29</v>
      </c>
      <c r="R37" s="24" t="s">
        <v>38</v>
      </c>
      <c r="S37" s="24" t="s">
        <v>29</v>
      </c>
      <c r="T37" s="24"/>
    </row>
    <row r="38" s="3" customFormat="1" spans="1:20">
      <c r="A38" s="11">
        <v>34</v>
      </c>
      <c r="B38" s="12" t="s">
        <v>179</v>
      </c>
      <c r="C38" s="15"/>
      <c r="D38" s="15"/>
      <c r="E38" s="27"/>
      <c r="F38" s="28"/>
      <c r="G38" s="12" t="s">
        <v>189</v>
      </c>
      <c r="H38" s="12" t="s">
        <v>190</v>
      </c>
      <c r="I38" s="12" t="s">
        <v>147</v>
      </c>
      <c r="J38" s="12" t="s">
        <v>28</v>
      </c>
      <c r="K38" s="12" t="s">
        <v>147</v>
      </c>
      <c r="L38" s="12">
        <f t="shared" si="3"/>
        <v>36.75</v>
      </c>
      <c r="M38" s="24">
        <v>77.6</v>
      </c>
      <c r="N38" s="24">
        <f t="shared" si="4"/>
        <v>38.8</v>
      </c>
      <c r="O38" s="24">
        <f t="shared" si="5"/>
        <v>75.55</v>
      </c>
      <c r="P38" s="24">
        <v>3</v>
      </c>
      <c r="Q38" s="24" t="s">
        <v>29</v>
      </c>
      <c r="R38" s="24" t="s">
        <v>38</v>
      </c>
      <c r="S38" s="24" t="s">
        <v>29</v>
      </c>
      <c r="T38" s="24"/>
    </row>
    <row r="39" s="3" customFormat="1" ht="48" spans="1:20">
      <c r="A39" s="11">
        <v>35</v>
      </c>
      <c r="B39" s="12" t="s">
        <v>191</v>
      </c>
      <c r="C39" s="13" t="s">
        <v>180</v>
      </c>
      <c r="D39" s="13" t="s">
        <v>181</v>
      </c>
      <c r="E39" s="23" t="s">
        <v>192</v>
      </c>
      <c r="F39" s="29">
        <v>1</v>
      </c>
      <c r="G39" s="12" t="s">
        <v>193</v>
      </c>
      <c r="H39" s="12" t="s">
        <v>194</v>
      </c>
      <c r="I39" s="12" t="s">
        <v>195</v>
      </c>
      <c r="J39" s="12" t="s">
        <v>28</v>
      </c>
      <c r="K39" s="12" t="s">
        <v>195</v>
      </c>
      <c r="L39" s="12">
        <f t="shared" si="3"/>
        <v>39</v>
      </c>
      <c r="M39" s="24">
        <v>81.8</v>
      </c>
      <c r="N39" s="24">
        <f t="shared" si="4"/>
        <v>40.9</v>
      </c>
      <c r="O39" s="24">
        <f t="shared" si="5"/>
        <v>79.9</v>
      </c>
      <c r="P39" s="24">
        <v>1</v>
      </c>
      <c r="Q39" s="24" t="s">
        <v>29</v>
      </c>
      <c r="R39" s="24" t="s">
        <v>38</v>
      </c>
      <c r="S39" s="24" t="s">
        <v>29</v>
      </c>
      <c r="T39" s="24"/>
    </row>
    <row r="40" s="3" customFormat="1" ht="60" spans="1:20">
      <c r="A40" s="11">
        <v>36</v>
      </c>
      <c r="B40" s="12" t="s">
        <v>196</v>
      </c>
      <c r="C40" s="13" t="s">
        <v>180</v>
      </c>
      <c r="D40" s="13" t="s">
        <v>181</v>
      </c>
      <c r="E40" s="23" t="s">
        <v>197</v>
      </c>
      <c r="F40" s="29">
        <v>1</v>
      </c>
      <c r="G40" s="12" t="s">
        <v>198</v>
      </c>
      <c r="H40" s="12" t="s">
        <v>199</v>
      </c>
      <c r="I40" s="12" t="s">
        <v>185</v>
      </c>
      <c r="J40" s="12" t="s">
        <v>28</v>
      </c>
      <c r="K40" s="12" t="s">
        <v>185</v>
      </c>
      <c r="L40" s="12">
        <f t="shared" si="3"/>
        <v>37</v>
      </c>
      <c r="M40" s="24">
        <v>77.6</v>
      </c>
      <c r="N40" s="24">
        <f t="shared" si="4"/>
        <v>38.8</v>
      </c>
      <c r="O40" s="24">
        <f t="shared" si="5"/>
        <v>75.8</v>
      </c>
      <c r="P40" s="24">
        <v>1</v>
      </c>
      <c r="Q40" s="24" t="s">
        <v>29</v>
      </c>
      <c r="R40" s="24" t="s">
        <v>38</v>
      </c>
      <c r="S40" s="24" t="s">
        <v>29</v>
      </c>
      <c r="T40" s="24"/>
    </row>
    <row r="41" s="3" customFormat="1" spans="1:20">
      <c r="A41" s="11">
        <v>37</v>
      </c>
      <c r="B41" s="12" t="s">
        <v>200</v>
      </c>
      <c r="C41" s="14" t="s">
        <v>180</v>
      </c>
      <c r="D41" s="14" t="s">
        <v>201</v>
      </c>
      <c r="E41" s="30" t="s">
        <v>128</v>
      </c>
      <c r="F41" s="31">
        <v>11</v>
      </c>
      <c r="G41" s="12" t="s">
        <v>202</v>
      </c>
      <c r="H41" s="12" t="s">
        <v>203</v>
      </c>
      <c r="I41" s="12" t="s">
        <v>131</v>
      </c>
      <c r="J41" s="12" t="s">
        <v>28</v>
      </c>
      <c r="K41" s="12" t="s">
        <v>131</v>
      </c>
      <c r="L41" s="12">
        <f t="shared" si="3"/>
        <v>40</v>
      </c>
      <c r="M41" s="24">
        <v>76.6</v>
      </c>
      <c r="N41" s="24">
        <f t="shared" ref="N41:N52" si="6">M41*0.5</f>
        <v>38.3</v>
      </c>
      <c r="O41" s="24">
        <f t="shared" ref="O41:O52" si="7">L41+N41</f>
        <v>78.3</v>
      </c>
      <c r="P41" s="24">
        <v>1</v>
      </c>
      <c r="Q41" s="24" t="s">
        <v>29</v>
      </c>
      <c r="R41" s="24"/>
      <c r="S41" s="24"/>
      <c r="T41" s="43" t="s">
        <v>204</v>
      </c>
    </row>
    <row r="42" s="3" customFormat="1" spans="1:20">
      <c r="A42" s="11">
        <v>38</v>
      </c>
      <c r="B42" s="12" t="s">
        <v>200</v>
      </c>
      <c r="C42" s="15"/>
      <c r="D42" s="15"/>
      <c r="E42" s="27"/>
      <c r="F42" s="28"/>
      <c r="G42" s="12" t="s">
        <v>205</v>
      </c>
      <c r="H42" s="12" t="s">
        <v>206</v>
      </c>
      <c r="I42" s="12" t="s">
        <v>207</v>
      </c>
      <c r="J42" s="12" t="s">
        <v>28</v>
      </c>
      <c r="K42" s="12" t="s">
        <v>207</v>
      </c>
      <c r="L42" s="12">
        <f t="shared" si="3"/>
        <v>38.75</v>
      </c>
      <c r="M42" s="24">
        <v>77.8</v>
      </c>
      <c r="N42" s="24">
        <f t="shared" si="6"/>
        <v>38.9</v>
      </c>
      <c r="O42" s="24">
        <f t="shared" si="7"/>
        <v>77.65</v>
      </c>
      <c r="P42" s="24">
        <v>2</v>
      </c>
      <c r="Q42" s="24" t="s">
        <v>29</v>
      </c>
      <c r="R42" s="24" t="s">
        <v>38</v>
      </c>
      <c r="S42" s="24" t="s">
        <v>29</v>
      </c>
      <c r="T42" s="24"/>
    </row>
    <row r="43" s="3" customFormat="1" spans="1:20">
      <c r="A43" s="11">
        <v>39</v>
      </c>
      <c r="B43" s="12" t="s">
        <v>200</v>
      </c>
      <c r="C43" s="15"/>
      <c r="D43" s="15"/>
      <c r="E43" s="27"/>
      <c r="F43" s="28"/>
      <c r="G43" s="12" t="s">
        <v>208</v>
      </c>
      <c r="H43" s="12" t="s">
        <v>209</v>
      </c>
      <c r="I43" s="12" t="s">
        <v>210</v>
      </c>
      <c r="J43" s="12" t="s">
        <v>28</v>
      </c>
      <c r="K43" s="12" t="s">
        <v>210</v>
      </c>
      <c r="L43" s="12">
        <f t="shared" si="3"/>
        <v>39.75</v>
      </c>
      <c r="M43" s="24">
        <v>75.6</v>
      </c>
      <c r="N43" s="24">
        <f t="shared" si="6"/>
        <v>37.8</v>
      </c>
      <c r="O43" s="24">
        <f t="shared" si="7"/>
        <v>77.55</v>
      </c>
      <c r="P43" s="24">
        <v>3</v>
      </c>
      <c r="Q43" s="24" t="s">
        <v>29</v>
      </c>
      <c r="R43" s="24" t="s">
        <v>38</v>
      </c>
      <c r="S43" s="24" t="s">
        <v>29</v>
      </c>
      <c r="T43" s="24"/>
    </row>
    <row r="44" s="3" customFormat="1" spans="1:20">
      <c r="A44" s="11">
        <v>40</v>
      </c>
      <c r="B44" s="12" t="s">
        <v>200</v>
      </c>
      <c r="C44" s="15"/>
      <c r="D44" s="15"/>
      <c r="E44" s="27"/>
      <c r="F44" s="28"/>
      <c r="G44" s="12" t="s">
        <v>211</v>
      </c>
      <c r="H44" s="12" t="s">
        <v>212</v>
      </c>
      <c r="I44" s="12" t="s">
        <v>158</v>
      </c>
      <c r="J44" s="12" t="s">
        <v>28</v>
      </c>
      <c r="K44" s="12" t="s">
        <v>158</v>
      </c>
      <c r="L44" s="12">
        <f t="shared" si="3"/>
        <v>38.25</v>
      </c>
      <c r="M44" s="24">
        <v>77.8</v>
      </c>
      <c r="N44" s="24">
        <f t="shared" si="6"/>
        <v>38.9</v>
      </c>
      <c r="O44" s="24">
        <f t="shared" si="7"/>
        <v>77.15</v>
      </c>
      <c r="P44" s="24">
        <v>4</v>
      </c>
      <c r="Q44" s="24" t="s">
        <v>29</v>
      </c>
      <c r="R44" s="24" t="s">
        <v>38</v>
      </c>
      <c r="S44" s="24" t="s">
        <v>29</v>
      </c>
      <c r="T44" s="24"/>
    </row>
    <row r="45" s="3" customFormat="1" spans="1:20">
      <c r="A45" s="11">
        <v>41</v>
      </c>
      <c r="B45" s="12" t="s">
        <v>200</v>
      </c>
      <c r="C45" s="15"/>
      <c r="D45" s="15"/>
      <c r="E45" s="27"/>
      <c r="F45" s="28"/>
      <c r="G45" s="12" t="s">
        <v>213</v>
      </c>
      <c r="H45" s="12" t="s">
        <v>214</v>
      </c>
      <c r="I45" s="12" t="s">
        <v>27</v>
      </c>
      <c r="J45" s="12" t="s">
        <v>28</v>
      </c>
      <c r="K45" s="12" t="s">
        <v>27</v>
      </c>
      <c r="L45" s="12">
        <f t="shared" si="3"/>
        <v>35.75</v>
      </c>
      <c r="M45" s="24">
        <v>82.2</v>
      </c>
      <c r="N45" s="24">
        <f t="shared" si="6"/>
        <v>41.1</v>
      </c>
      <c r="O45" s="24">
        <f t="shared" si="7"/>
        <v>76.85</v>
      </c>
      <c r="P45" s="24">
        <v>5</v>
      </c>
      <c r="Q45" s="24" t="s">
        <v>29</v>
      </c>
      <c r="R45" s="24" t="s">
        <v>38</v>
      </c>
      <c r="S45" s="24" t="s">
        <v>29</v>
      </c>
      <c r="T45" s="24"/>
    </row>
    <row r="46" s="3" customFormat="1" spans="1:20">
      <c r="A46" s="11">
        <v>42</v>
      </c>
      <c r="B46" s="12" t="s">
        <v>200</v>
      </c>
      <c r="C46" s="15"/>
      <c r="D46" s="15"/>
      <c r="E46" s="27"/>
      <c r="F46" s="28"/>
      <c r="G46" s="12" t="s">
        <v>215</v>
      </c>
      <c r="H46" s="12" t="s">
        <v>216</v>
      </c>
      <c r="I46" s="12" t="s">
        <v>217</v>
      </c>
      <c r="J46" s="12" t="s">
        <v>28</v>
      </c>
      <c r="K46" s="12" t="s">
        <v>217</v>
      </c>
      <c r="L46" s="12">
        <f t="shared" si="3"/>
        <v>37.5</v>
      </c>
      <c r="M46" s="24">
        <v>78</v>
      </c>
      <c r="N46" s="24">
        <f t="shared" si="6"/>
        <v>39</v>
      </c>
      <c r="O46" s="24">
        <f t="shared" si="7"/>
        <v>76.5</v>
      </c>
      <c r="P46" s="24">
        <v>6</v>
      </c>
      <c r="Q46" s="24" t="s">
        <v>29</v>
      </c>
      <c r="R46" s="24"/>
      <c r="S46" s="24"/>
      <c r="T46" s="24" t="s">
        <v>30</v>
      </c>
    </row>
    <row r="47" s="3" customFormat="1" spans="1:20">
      <c r="A47" s="11">
        <v>43</v>
      </c>
      <c r="B47" s="12" t="s">
        <v>200</v>
      </c>
      <c r="C47" s="15"/>
      <c r="D47" s="15"/>
      <c r="E47" s="27"/>
      <c r="F47" s="28"/>
      <c r="G47" s="12" t="s">
        <v>218</v>
      </c>
      <c r="H47" s="12" t="s">
        <v>219</v>
      </c>
      <c r="I47" s="12" t="s">
        <v>153</v>
      </c>
      <c r="J47" s="12" t="s">
        <v>28</v>
      </c>
      <c r="K47" s="12" t="s">
        <v>153</v>
      </c>
      <c r="L47" s="12">
        <f t="shared" si="3"/>
        <v>36</v>
      </c>
      <c r="M47" s="24">
        <v>80.4</v>
      </c>
      <c r="N47" s="24">
        <f t="shared" si="6"/>
        <v>40.2</v>
      </c>
      <c r="O47" s="24">
        <f t="shared" si="7"/>
        <v>76.2</v>
      </c>
      <c r="P47" s="24">
        <v>7</v>
      </c>
      <c r="Q47" s="24" t="s">
        <v>29</v>
      </c>
      <c r="R47" s="24"/>
      <c r="S47" s="24"/>
      <c r="T47" s="24" t="s">
        <v>74</v>
      </c>
    </row>
    <row r="48" s="3" customFormat="1" spans="1:20">
      <c r="A48" s="11">
        <v>44</v>
      </c>
      <c r="B48" s="12" t="s">
        <v>200</v>
      </c>
      <c r="C48" s="15"/>
      <c r="D48" s="15"/>
      <c r="E48" s="27"/>
      <c r="F48" s="28"/>
      <c r="G48" s="12" t="s">
        <v>220</v>
      </c>
      <c r="H48" s="12" t="s">
        <v>221</v>
      </c>
      <c r="I48" s="12" t="s">
        <v>222</v>
      </c>
      <c r="J48" s="12" t="s">
        <v>28</v>
      </c>
      <c r="K48" s="12" t="s">
        <v>222</v>
      </c>
      <c r="L48" s="12">
        <f t="shared" si="3"/>
        <v>34.75</v>
      </c>
      <c r="M48" s="24">
        <v>82</v>
      </c>
      <c r="N48" s="24">
        <f t="shared" si="6"/>
        <v>41</v>
      </c>
      <c r="O48" s="24">
        <f t="shared" si="7"/>
        <v>75.75</v>
      </c>
      <c r="P48" s="24">
        <v>8</v>
      </c>
      <c r="Q48" s="24" t="s">
        <v>29</v>
      </c>
      <c r="R48" s="24" t="s">
        <v>38</v>
      </c>
      <c r="S48" s="24" t="s">
        <v>29</v>
      </c>
      <c r="T48" s="24"/>
    </row>
    <row r="49" s="3" customFormat="1" spans="1:20">
      <c r="A49" s="11">
        <v>45</v>
      </c>
      <c r="B49" s="12" t="s">
        <v>200</v>
      </c>
      <c r="C49" s="15"/>
      <c r="D49" s="15"/>
      <c r="E49" s="27"/>
      <c r="F49" s="28"/>
      <c r="G49" s="12" t="s">
        <v>223</v>
      </c>
      <c r="H49" s="12" t="s">
        <v>224</v>
      </c>
      <c r="I49" s="12" t="s">
        <v>142</v>
      </c>
      <c r="J49" s="12" t="s">
        <v>28</v>
      </c>
      <c r="K49" s="12" t="s">
        <v>142</v>
      </c>
      <c r="L49" s="12">
        <f t="shared" si="3"/>
        <v>38</v>
      </c>
      <c r="M49" s="24">
        <v>75</v>
      </c>
      <c r="N49" s="24">
        <f t="shared" si="6"/>
        <v>37.5</v>
      </c>
      <c r="O49" s="24">
        <f t="shared" si="7"/>
        <v>75.5</v>
      </c>
      <c r="P49" s="24">
        <v>9</v>
      </c>
      <c r="Q49" s="24" t="s">
        <v>29</v>
      </c>
      <c r="R49" s="24" t="s">
        <v>38</v>
      </c>
      <c r="S49" s="24" t="s">
        <v>29</v>
      </c>
      <c r="T49" s="24"/>
    </row>
    <row r="50" s="3" customFormat="1" spans="1:20">
      <c r="A50" s="11">
        <v>46</v>
      </c>
      <c r="B50" s="12" t="s">
        <v>200</v>
      </c>
      <c r="C50" s="15"/>
      <c r="D50" s="15"/>
      <c r="E50" s="27"/>
      <c r="F50" s="28"/>
      <c r="G50" s="12" t="s">
        <v>225</v>
      </c>
      <c r="H50" s="12" t="s">
        <v>226</v>
      </c>
      <c r="I50" s="12" t="s">
        <v>217</v>
      </c>
      <c r="J50" s="12" t="s">
        <v>28</v>
      </c>
      <c r="K50" s="12" t="s">
        <v>217</v>
      </c>
      <c r="L50" s="12">
        <f t="shared" si="3"/>
        <v>37.5</v>
      </c>
      <c r="M50" s="24">
        <v>75.4</v>
      </c>
      <c r="N50" s="24">
        <f t="shared" si="6"/>
        <v>37.7</v>
      </c>
      <c r="O50" s="24">
        <f t="shared" si="7"/>
        <v>75.2</v>
      </c>
      <c r="P50" s="24">
        <v>10</v>
      </c>
      <c r="Q50" s="24" t="s">
        <v>29</v>
      </c>
      <c r="R50" s="24" t="s">
        <v>38</v>
      </c>
      <c r="S50" s="24" t="s">
        <v>29</v>
      </c>
      <c r="T50" s="24"/>
    </row>
    <row r="51" s="3" customFormat="1" spans="1:20">
      <c r="A51" s="11">
        <v>47</v>
      </c>
      <c r="B51" s="12" t="s">
        <v>200</v>
      </c>
      <c r="C51" s="15"/>
      <c r="D51" s="15"/>
      <c r="E51" s="27"/>
      <c r="F51" s="28"/>
      <c r="G51" s="12" t="s">
        <v>227</v>
      </c>
      <c r="H51" s="12" t="s">
        <v>228</v>
      </c>
      <c r="I51" s="12" t="s">
        <v>229</v>
      </c>
      <c r="J51" s="12" t="s">
        <v>28</v>
      </c>
      <c r="K51" s="12" t="s">
        <v>229</v>
      </c>
      <c r="L51" s="12">
        <f t="shared" si="3"/>
        <v>39.25</v>
      </c>
      <c r="M51" s="24">
        <v>71.4</v>
      </c>
      <c r="N51" s="24">
        <f t="shared" si="6"/>
        <v>35.7</v>
      </c>
      <c r="O51" s="24">
        <f t="shared" si="7"/>
        <v>74.95</v>
      </c>
      <c r="P51" s="24">
        <v>11</v>
      </c>
      <c r="Q51" s="24" t="s">
        <v>29</v>
      </c>
      <c r="R51" s="24" t="s">
        <v>38</v>
      </c>
      <c r="S51" s="24" t="s">
        <v>29</v>
      </c>
      <c r="T51" s="24"/>
    </row>
    <row r="52" s="3" customFormat="1" spans="1:20">
      <c r="A52" s="11">
        <v>48</v>
      </c>
      <c r="B52" s="12" t="s">
        <v>200</v>
      </c>
      <c r="C52" s="16"/>
      <c r="D52" s="16"/>
      <c r="E52" s="32"/>
      <c r="F52" s="33"/>
      <c r="G52" s="46" t="s">
        <v>230</v>
      </c>
      <c r="H52" s="34" t="s">
        <v>231</v>
      </c>
      <c r="I52" s="38" t="s">
        <v>147</v>
      </c>
      <c r="J52" s="38" t="s">
        <v>28</v>
      </c>
      <c r="K52" s="38" t="s">
        <v>147</v>
      </c>
      <c r="L52" s="38">
        <f t="shared" si="3"/>
        <v>36.75</v>
      </c>
      <c r="M52" s="24">
        <v>75.4</v>
      </c>
      <c r="N52" s="24">
        <f t="shared" si="6"/>
        <v>37.7</v>
      </c>
      <c r="O52" s="24">
        <f t="shared" si="7"/>
        <v>74.45</v>
      </c>
      <c r="P52" s="24">
        <v>12</v>
      </c>
      <c r="Q52" s="24"/>
      <c r="R52" s="24"/>
      <c r="S52" s="24"/>
      <c r="T52" s="43" t="s">
        <v>232</v>
      </c>
    </row>
    <row r="53" s="3" customFormat="1" spans="1:20">
      <c r="A53" s="11">
        <v>49</v>
      </c>
      <c r="B53" s="12" t="s">
        <v>233</v>
      </c>
      <c r="C53" s="13" t="s">
        <v>126</v>
      </c>
      <c r="D53" s="17" t="s">
        <v>201</v>
      </c>
      <c r="E53" s="13" t="s">
        <v>155</v>
      </c>
      <c r="F53" s="24">
        <v>10</v>
      </c>
      <c r="G53" s="12" t="s">
        <v>234</v>
      </c>
      <c r="H53" s="12" t="s">
        <v>235</v>
      </c>
      <c r="I53" s="12" t="s">
        <v>229</v>
      </c>
      <c r="J53" s="12" t="s">
        <v>28</v>
      </c>
      <c r="K53" s="12" t="s">
        <v>229</v>
      </c>
      <c r="L53" s="12">
        <f t="shared" ref="L53:L68" si="8">K53*0.5</f>
        <v>39.25</v>
      </c>
      <c r="M53" s="24">
        <v>82</v>
      </c>
      <c r="N53" s="24">
        <f t="shared" ref="N53:N68" si="9">M53*0.5</f>
        <v>41</v>
      </c>
      <c r="O53" s="24">
        <f t="shared" ref="O53:O68" si="10">L53+N53</f>
        <v>80.25</v>
      </c>
      <c r="P53" s="24">
        <v>1</v>
      </c>
      <c r="Q53" s="24" t="s">
        <v>29</v>
      </c>
      <c r="R53" s="24" t="s">
        <v>38</v>
      </c>
      <c r="S53" s="24" t="s">
        <v>29</v>
      </c>
      <c r="T53" s="24"/>
    </row>
    <row r="54" s="3" customFormat="1" spans="1:20">
      <c r="A54" s="11">
        <v>50</v>
      </c>
      <c r="B54" s="12" t="s">
        <v>233</v>
      </c>
      <c r="C54" s="13"/>
      <c r="D54" s="17"/>
      <c r="E54" s="13"/>
      <c r="F54" s="24"/>
      <c r="G54" s="12" t="s">
        <v>236</v>
      </c>
      <c r="H54" s="12" t="s">
        <v>237</v>
      </c>
      <c r="I54" s="12" t="s">
        <v>238</v>
      </c>
      <c r="J54" s="12" t="s">
        <v>28</v>
      </c>
      <c r="K54" s="12" t="s">
        <v>238</v>
      </c>
      <c r="L54" s="12">
        <f t="shared" si="8"/>
        <v>39.5</v>
      </c>
      <c r="M54" s="24">
        <v>77</v>
      </c>
      <c r="N54" s="24">
        <f t="shared" si="9"/>
        <v>38.5</v>
      </c>
      <c r="O54" s="24">
        <f t="shared" si="10"/>
        <v>78</v>
      </c>
      <c r="P54" s="24">
        <v>2</v>
      </c>
      <c r="Q54" s="24" t="s">
        <v>29</v>
      </c>
      <c r="R54" s="24"/>
      <c r="S54" s="24"/>
      <c r="T54" s="24" t="s">
        <v>46</v>
      </c>
    </row>
    <row r="55" s="3" customFormat="1" spans="1:20">
      <c r="A55" s="11">
        <v>51</v>
      </c>
      <c r="B55" s="12" t="s">
        <v>233</v>
      </c>
      <c r="C55" s="13"/>
      <c r="D55" s="17"/>
      <c r="E55" s="13"/>
      <c r="F55" s="24"/>
      <c r="G55" s="12" t="s">
        <v>239</v>
      </c>
      <c r="H55" s="12" t="s">
        <v>240</v>
      </c>
      <c r="I55" s="12" t="s">
        <v>142</v>
      </c>
      <c r="J55" s="12" t="s">
        <v>28</v>
      </c>
      <c r="K55" s="12" t="s">
        <v>142</v>
      </c>
      <c r="L55" s="12">
        <f t="shared" si="8"/>
        <v>38</v>
      </c>
      <c r="M55" s="24">
        <v>77.8</v>
      </c>
      <c r="N55" s="24">
        <f t="shared" si="9"/>
        <v>38.9</v>
      </c>
      <c r="O55" s="24">
        <f t="shared" si="10"/>
        <v>76.9</v>
      </c>
      <c r="P55" s="24">
        <v>3</v>
      </c>
      <c r="Q55" s="24" t="s">
        <v>29</v>
      </c>
      <c r="R55" s="24" t="s">
        <v>38</v>
      </c>
      <c r="S55" s="24" t="s">
        <v>29</v>
      </c>
      <c r="T55" s="24"/>
    </row>
    <row r="56" s="3" customFormat="1" spans="1:20">
      <c r="A56" s="11">
        <v>52</v>
      </c>
      <c r="B56" s="12" t="s">
        <v>233</v>
      </c>
      <c r="C56" s="13"/>
      <c r="D56" s="17"/>
      <c r="E56" s="13"/>
      <c r="F56" s="24"/>
      <c r="G56" s="12" t="s">
        <v>241</v>
      </c>
      <c r="H56" s="12" t="s">
        <v>242</v>
      </c>
      <c r="I56" s="12" t="s">
        <v>142</v>
      </c>
      <c r="J56" s="12" t="s">
        <v>28</v>
      </c>
      <c r="K56" s="12" t="s">
        <v>142</v>
      </c>
      <c r="L56" s="12">
        <f t="shared" si="8"/>
        <v>38</v>
      </c>
      <c r="M56" s="24">
        <v>76.8</v>
      </c>
      <c r="N56" s="24">
        <f t="shared" si="9"/>
        <v>38.4</v>
      </c>
      <c r="O56" s="24">
        <f t="shared" si="10"/>
        <v>76.4</v>
      </c>
      <c r="P56" s="24">
        <v>4</v>
      </c>
      <c r="Q56" s="24" t="s">
        <v>29</v>
      </c>
      <c r="R56" s="24" t="s">
        <v>38</v>
      </c>
      <c r="S56" s="24" t="s">
        <v>29</v>
      </c>
      <c r="T56" s="24"/>
    </row>
    <row r="57" s="3" customFormat="1" spans="1:20">
      <c r="A57" s="11">
        <v>53</v>
      </c>
      <c r="B57" s="12" t="s">
        <v>233</v>
      </c>
      <c r="C57" s="13"/>
      <c r="D57" s="17"/>
      <c r="E57" s="13"/>
      <c r="F57" s="24"/>
      <c r="G57" s="12" t="s">
        <v>243</v>
      </c>
      <c r="H57" s="12" t="s">
        <v>244</v>
      </c>
      <c r="I57" s="12" t="s">
        <v>153</v>
      </c>
      <c r="J57" s="12" t="s">
        <v>28</v>
      </c>
      <c r="K57" s="12" t="s">
        <v>153</v>
      </c>
      <c r="L57" s="12">
        <f t="shared" si="8"/>
        <v>36</v>
      </c>
      <c r="M57" s="24">
        <v>80.6</v>
      </c>
      <c r="N57" s="24">
        <f t="shared" si="9"/>
        <v>40.3</v>
      </c>
      <c r="O57" s="24">
        <f t="shared" si="10"/>
        <v>76.3</v>
      </c>
      <c r="P57" s="24">
        <v>5</v>
      </c>
      <c r="Q57" s="24" t="s">
        <v>29</v>
      </c>
      <c r="R57" s="24" t="s">
        <v>38</v>
      </c>
      <c r="S57" s="24" t="s">
        <v>29</v>
      </c>
      <c r="T57" s="24"/>
    </row>
    <row r="58" s="3" customFormat="1" spans="1:20">
      <c r="A58" s="11">
        <v>54</v>
      </c>
      <c r="B58" s="12" t="s">
        <v>233</v>
      </c>
      <c r="C58" s="13"/>
      <c r="D58" s="17"/>
      <c r="E58" s="13"/>
      <c r="F58" s="24"/>
      <c r="G58" s="12" t="s">
        <v>245</v>
      </c>
      <c r="H58" s="12" t="s">
        <v>246</v>
      </c>
      <c r="I58" s="12" t="s">
        <v>207</v>
      </c>
      <c r="J58" s="12" t="s">
        <v>28</v>
      </c>
      <c r="K58" s="12" t="s">
        <v>207</v>
      </c>
      <c r="L58" s="12">
        <f t="shared" si="8"/>
        <v>38.75</v>
      </c>
      <c r="M58" s="24">
        <v>75</v>
      </c>
      <c r="N58" s="24">
        <f t="shared" si="9"/>
        <v>37.5</v>
      </c>
      <c r="O58" s="24">
        <f t="shared" si="10"/>
        <v>76.25</v>
      </c>
      <c r="P58" s="24">
        <v>6</v>
      </c>
      <c r="Q58" s="24" t="s">
        <v>29</v>
      </c>
      <c r="R58" s="24" t="s">
        <v>38</v>
      </c>
      <c r="S58" s="24" t="s">
        <v>29</v>
      </c>
      <c r="T58" s="24"/>
    </row>
    <row r="59" s="3" customFormat="1" spans="1:20">
      <c r="A59" s="11">
        <v>55</v>
      </c>
      <c r="B59" s="12" t="s">
        <v>233</v>
      </c>
      <c r="C59" s="13"/>
      <c r="D59" s="17"/>
      <c r="E59" s="13"/>
      <c r="F59" s="24"/>
      <c r="G59" s="12" t="s">
        <v>247</v>
      </c>
      <c r="H59" s="12" t="s">
        <v>248</v>
      </c>
      <c r="I59" s="12" t="s">
        <v>229</v>
      </c>
      <c r="J59" s="12" t="s">
        <v>28</v>
      </c>
      <c r="K59" s="12" t="s">
        <v>229</v>
      </c>
      <c r="L59" s="12">
        <f t="shared" si="8"/>
        <v>39.25</v>
      </c>
      <c r="M59" s="24">
        <v>73.2</v>
      </c>
      <c r="N59" s="24">
        <f t="shared" si="9"/>
        <v>36.6</v>
      </c>
      <c r="O59" s="24">
        <f t="shared" si="10"/>
        <v>75.85</v>
      </c>
      <c r="P59" s="24">
        <v>7</v>
      </c>
      <c r="Q59" s="24" t="s">
        <v>29</v>
      </c>
      <c r="R59" s="24" t="s">
        <v>38</v>
      </c>
      <c r="S59" s="24" t="s">
        <v>29</v>
      </c>
      <c r="T59" s="24"/>
    </row>
    <row r="60" s="3" customFormat="1" spans="1:20">
      <c r="A60" s="11">
        <v>56</v>
      </c>
      <c r="B60" s="12" t="s">
        <v>233</v>
      </c>
      <c r="C60" s="13"/>
      <c r="D60" s="17"/>
      <c r="E60" s="13"/>
      <c r="F60" s="24"/>
      <c r="G60" s="12" t="s">
        <v>249</v>
      </c>
      <c r="H60" s="12" t="s">
        <v>250</v>
      </c>
      <c r="I60" s="12" t="s">
        <v>207</v>
      </c>
      <c r="J60" s="12" t="s">
        <v>28</v>
      </c>
      <c r="K60" s="12" t="s">
        <v>207</v>
      </c>
      <c r="L60" s="12">
        <f t="shared" si="8"/>
        <v>38.75</v>
      </c>
      <c r="M60" s="24">
        <v>74</v>
      </c>
      <c r="N60" s="24">
        <f t="shared" si="9"/>
        <v>37</v>
      </c>
      <c r="O60" s="24">
        <f t="shared" si="10"/>
        <v>75.75</v>
      </c>
      <c r="P60" s="24">
        <v>8</v>
      </c>
      <c r="Q60" s="24" t="s">
        <v>29</v>
      </c>
      <c r="R60" s="24" t="s">
        <v>38</v>
      </c>
      <c r="S60" s="24" t="s">
        <v>29</v>
      </c>
      <c r="T60" s="24"/>
    </row>
    <row r="61" s="3" customFormat="1" spans="1:20">
      <c r="A61" s="11">
        <v>57</v>
      </c>
      <c r="B61" s="12" t="s">
        <v>233</v>
      </c>
      <c r="C61" s="13"/>
      <c r="D61" s="17"/>
      <c r="E61" s="13"/>
      <c r="F61" s="24"/>
      <c r="G61" s="12" t="s">
        <v>251</v>
      </c>
      <c r="H61" s="12" t="s">
        <v>252</v>
      </c>
      <c r="I61" s="12" t="s">
        <v>253</v>
      </c>
      <c r="J61" s="12" t="s">
        <v>28</v>
      </c>
      <c r="K61" s="12" t="s">
        <v>253</v>
      </c>
      <c r="L61" s="12">
        <f t="shared" si="8"/>
        <v>35.25</v>
      </c>
      <c r="M61" s="24">
        <v>80.8</v>
      </c>
      <c r="N61" s="24">
        <f t="shared" si="9"/>
        <v>40.4</v>
      </c>
      <c r="O61" s="24">
        <f t="shared" si="10"/>
        <v>75.65</v>
      </c>
      <c r="P61" s="24">
        <v>9</v>
      </c>
      <c r="Q61" s="24" t="s">
        <v>29</v>
      </c>
      <c r="R61" s="24"/>
      <c r="S61" s="24"/>
      <c r="T61" s="24" t="s">
        <v>74</v>
      </c>
    </row>
    <row r="62" s="3" customFormat="1" spans="1:20">
      <c r="A62" s="11">
        <v>58</v>
      </c>
      <c r="B62" s="12" t="s">
        <v>233</v>
      </c>
      <c r="C62" s="13"/>
      <c r="D62" s="17"/>
      <c r="E62" s="13"/>
      <c r="F62" s="24"/>
      <c r="G62" s="12" t="s">
        <v>254</v>
      </c>
      <c r="H62" s="12" t="s">
        <v>255</v>
      </c>
      <c r="I62" s="12" t="s">
        <v>153</v>
      </c>
      <c r="J62" s="12" t="s">
        <v>28</v>
      </c>
      <c r="K62" s="12" t="s">
        <v>153</v>
      </c>
      <c r="L62" s="12">
        <f t="shared" si="8"/>
        <v>36</v>
      </c>
      <c r="M62" s="24">
        <v>78.9</v>
      </c>
      <c r="N62" s="24">
        <f t="shared" si="9"/>
        <v>39.45</v>
      </c>
      <c r="O62" s="24">
        <f t="shared" si="10"/>
        <v>75.45</v>
      </c>
      <c r="P62" s="24">
        <v>10</v>
      </c>
      <c r="Q62" s="24" t="s">
        <v>29</v>
      </c>
      <c r="R62" s="24" t="s">
        <v>38</v>
      </c>
      <c r="S62" s="24" t="s">
        <v>29</v>
      </c>
      <c r="T62" s="24"/>
    </row>
    <row r="63" s="3" customFormat="1" ht="37" customHeight="1" spans="1:20">
      <c r="A63" s="11">
        <v>59</v>
      </c>
      <c r="B63" s="12" t="s">
        <v>256</v>
      </c>
      <c r="C63" s="15" t="s">
        <v>126</v>
      </c>
      <c r="D63" s="15" t="s">
        <v>257</v>
      </c>
      <c r="E63" s="35" t="s">
        <v>258</v>
      </c>
      <c r="F63" s="26">
        <v>2</v>
      </c>
      <c r="G63" s="12" t="s">
        <v>259</v>
      </c>
      <c r="H63" s="12" t="s">
        <v>260</v>
      </c>
      <c r="I63" s="12" t="s">
        <v>81</v>
      </c>
      <c r="J63" s="12" t="s">
        <v>28</v>
      </c>
      <c r="K63" s="12" t="s">
        <v>81</v>
      </c>
      <c r="L63" s="12">
        <f t="shared" si="8"/>
        <v>30.5</v>
      </c>
      <c r="M63" s="24">
        <v>81.2</v>
      </c>
      <c r="N63" s="24">
        <f t="shared" si="9"/>
        <v>40.6</v>
      </c>
      <c r="O63" s="24">
        <f t="shared" si="10"/>
        <v>71.1</v>
      </c>
      <c r="P63" s="24">
        <v>1</v>
      </c>
      <c r="Q63" s="24" t="s">
        <v>29</v>
      </c>
      <c r="R63" s="24" t="s">
        <v>38</v>
      </c>
      <c r="S63" s="24" t="s">
        <v>29</v>
      </c>
      <c r="T63" s="24"/>
    </row>
    <row r="64" s="3" customFormat="1" ht="36" customHeight="1" spans="1:20">
      <c r="A64" s="11">
        <v>60</v>
      </c>
      <c r="B64" s="12" t="s">
        <v>256</v>
      </c>
      <c r="C64" s="15"/>
      <c r="D64" s="15"/>
      <c r="E64" s="35"/>
      <c r="F64" s="26"/>
      <c r="G64" s="12" t="s">
        <v>261</v>
      </c>
      <c r="H64" s="12" t="s">
        <v>262</v>
      </c>
      <c r="I64" s="12" t="s">
        <v>263</v>
      </c>
      <c r="J64" s="12" t="s">
        <v>28</v>
      </c>
      <c r="K64" s="12" t="s">
        <v>263</v>
      </c>
      <c r="L64" s="12">
        <f t="shared" si="8"/>
        <v>30.25</v>
      </c>
      <c r="M64" s="24">
        <v>75.8</v>
      </c>
      <c r="N64" s="24">
        <f t="shared" si="9"/>
        <v>37.9</v>
      </c>
      <c r="O64" s="24">
        <f t="shared" si="10"/>
        <v>68.15</v>
      </c>
      <c r="P64" s="24">
        <v>2</v>
      </c>
      <c r="Q64" s="24" t="s">
        <v>29</v>
      </c>
      <c r="R64" s="24" t="s">
        <v>38</v>
      </c>
      <c r="S64" s="24" t="s">
        <v>29</v>
      </c>
      <c r="T64" s="24"/>
    </row>
    <row r="65" s="3" customFormat="1" ht="60" spans="1:20">
      <c r="A65" s="11">
        <v>61</v>
      </c>
      <c r="B65" s="12" t="s">
        <v>264</v>
      </c>
      <c r="C65" s="13" t="s">
        <v>126</v>
      </c>
      <c r="D65" s="13" t="s">
        <v>265</v>
      </c>
      <c r="E65" s="44" t="s">
        <v>128</v>
      </c>
      <c r="F65" s="24">
        <v>1</v>
      </c>
      <c r="G65" s="12" t="s">
        <v>266</v>
      </c>
      <c r="H65" s="12" t="s">
        <v>267</v>
      </c>
      <c r="I65" s="12" t="s">
        <v>188</v>
      </c>
      <c r="J65" s="12" t="s">
        <v>28</v>
      </c>
      <c r="K65" s="12" t="s">
        <v>188</v>
      </c>
      <c r="L65" s="12">
        <f t="shared" si="8"/>
        <v>37.75</v>
      </c>
      <c r="M65" s="24">
        <v>71.2</v>
      </c>
      <c r="N65" s="24">
        <f t="shared" si="9"/>
        <v>35.6</v>
      </c>
      <c r="O65" s="24">
        <f t="shared" si="10"/>
        <v>73.35</v>
      </c>
      <c r="P65" s="24">
        <v>1</v>
      </c>
      <c r="Q65" s="24" t="s">
        <v>29</v>
      </c>
      <c r="R65" s="24" t="s">
        <v>38</v>
      </c>
      <c r="S65" s="24" t="s">
        <v>29</v>
      </c>
      <c r="T65" s="24"/>
    </row>
    <row r="66" s="3" customFormat="1" ht="48" spans="1:20">
      <c r="A66" s="11">
        <v>62</v>
      </c>
      <c r="B66" s="12" t="s">
        <v>268</v>
      </c>
      <c r="C66" s="13" t="s">
        <v>126</v>
      </c>
      <c r="D66" s="13" t="s">
        <v>265</v>
      </c>
      <c r="E66" s="44" t="s">
        <v>155</v>
      </c>
      <c r="F66" s="24">
        <v>1</v>
      </c>
      <c r="G66" s="12" t="s">
        <v>269</v>
      </c>
      <c r="H66" s="12" t="s">
        <v>270</v>
      </c>
      <c r="I66" s="12" t="s">
        <v>271</v>
      </c>
      <c r="J66" s="12" t="s">
        <v>28</v>
      </c>
      <c r="K66" s="12" t="s">
        <v>271</v>
      </c>
      <c r="L66" s="12">
        <f t="shared" si="8"/>
        <v>33.25</v>
      </c>
      <c r="M66" s="24">
        <v>75.4</v>
      </c>
      <c r="N66" s="24">
        <f t="shared" si="9"/>
        <v>37.7</v>
      </c>
      <c r="O66" s="24">
        <f t="shared" si="10"/>
        <v>70.95</v>
      </c>
      <c r="P66" s="24">
        <v>1</v>
      </c>
      <c r="Q66" s="24" t="s">
        <v>29</v>
      </c>
      <c r="R66" s="24" t="s">
        <v>38</v>
      </c>
      <c r="S66" s="24" t="s">
        <v>29</v>
      </c>
      <c r="T66" s="24"/>
    </row>
    <row r="67" s="3" customFormat="1" ht="36" spans="1:20">
      <c r="A67" s="11">
        <v>63</v>
      </c>
      <c r="B67" s="12" t="s">
        <v>272</v>
      </c>
      <c r="C67" s="14" t="s">
        <v>126</v>
      </c>
      <c r="D67" s="14" t="s">
        <v>265</v>
      </c>
      <c r="E67" s="45" t="s">
        <v>273</v>
      </c>
      <c r="F67" s="25">
        <v>1</v>
      </c>
      <c r="G67" s="12" t="s">
        <v>274</v>
      </c>
      <c r="H67" s="12" t="s">
        <v>275</v>
      </c>
      <c r="I67" s="12" t="s">
        <v>131</v>
      </c>
      <c r="J67" s="12" t="s">
        <v>28</v>
      </c>
      <c r="K67" s="12" t="s">
        <v>131</v>
      </c>
      <c r="L67" s="12">
        <f t="shared" si="8"/>
        <v>40</v>
      </c>
      <c r="M67" s="24">
        <v>73.8</v>
      </c>
      <c r="N67" s="24">
        <f t="shared" si="9"/>
        <v>36.9</v>
      </c>
      <c r="O67" s="24">
        <f t="shared" si="10"/>
        <v>76.9</v>
      </c>
      <c r="P67" s="24">
        <v>1</v>
      </c>
      <c r="Q67" s="24" t="s">
        <v>29</v>
      </c>
      <c r="R67" s="24" t="s">
        <v>38</v>
      </c>
      <c r="S67" s="24" t="s">
        <v>29</v>
      </c>
      <c r="T67" s="24"/>
    </row>
    <row r="68" s="3" customFormat="1" ht="72" spans="1:20">
      <c r="A68" s="11">
        <v>64</v>
      </c>
      <c r="B68" s="12" t="s">
        <v>276</v>
      </c>
      <c r="C68" s="14" t="s">
        <v>126</v>
      </c>
      <c r="D68" s="14" t="s">
        <v>277</v>
      </c>
      <c r="E68" s="45" t="s">
        <v>278</v>
      </c>
      <c r="F68" s="25">
        <v>1</v>
      </c>
      <c r="G68" s="12" t="s">
        <v>279</v>
      </c>
      <c r="H68" s="12" t="s">
        <v>280</v>
      </c>
      <c r="I68" s="12" t="s">
        <v>142</v>
      </c>
      <c r="J68" s="12" t="s">
        <v>28</v>
      </c>
      <c r="K68" s="12" t="s">
        <v>142</v>
      </c>
      <c r="L68" s="12">
        <f t="shared" si="8"/>
        <v>38</v>
      </c>
      <c r="M68" s="24">
        <v>75.8</v>
      </c>
      <c r="N68" s="24">
        <f t="shared" si="9"/>
        <v>37.9</v>
      </c>
      <c r="O68" s="24">
        <f t="shared" si="10"/>
        <v>75.9</v>
      </c>
      <c r="P68" s="24">
        <v>1</v>
      </c>
      <c r="Q68" s="24" t="s">
        <v>29</v>
      </c>
      <c r="R68" s="24"/>
      <c r="S68" s="24"/>
      <c r="T68" s="24" t="s">
        <v>74</v>
      </c>
    </row>
    <row r="69" s="3" customFormat="1" spans="1:20">
      <c r="A69" s="11">
        <v>65</v>
      </c>
      <c r="B69" s="12" t="s">
        <v>281</v>
      </c>
      <c r="C69" s="13" t="s">
        <v>126</v>
      </c>
      <c r="D69" s="13" t="s">
        <v>282</v>
      </c>
      <c r="E69" s="44" t="s">
        <v>283</v>
      </c>
      <c r="F69" s="24">
        <v>11</v>
      </c>
      <c r="G69" s="12" t="s">
        <v>284</v>
      </c>
      <c r="H69" s="12" t="s">
        <v>285</v>
      </c>
      <c r="I69" s="12" t="s">
        <v>185</v>
      </c>
      <c r="J69" s="12" t="s">
        <v>28</v>
      </c>
      <c r="K69" s="12" t="s">
        <v>185</v>
      </c>
      <c r="L69" s="12">
        <f t="shared" ref="L69:L79" si="11">K69*0.5</f>
        <v>37</v>
      </c>
      <c r="M69" s="24">
        <v>82.8</v>
      </c>
      <c r="N69" s="24">
        <f t="shared" ref="N69:N79" si="12">M69*0.5</f>
        <v>41.4</v>
      </c>
      <c r="O69" s="24">
        <f t="shared" ref="O69:O79" si="13">L69+N69</f>
        <v>78.4</v>
      </c>
      <c r="P69" s="24">
        <v>1</v>
      </c>
      <c r="Q69" s="24" t="s">
        <v>29</v>
      </c>
      <c r="R69" s="24" t="s">
        <v>38</v>
      </c>
      <c r="S69" s="24" t="s">
        <v>29</v>
      </c>
      <c r="T69" s="24"/>
    </row>
    <row r="70" s="3" customFormat="1" spans="1:20">
      <c r="A70" s="11">
        <v>66</v>
      </c>
      <c r="B70" s="12" t="s">
        <v>281</v>
      </c>
      <c r="C70" s="13"/>
      <c r="D70" s="13"/>
      <c r="E70" s="44"/>
      <c r="F70" s="24"/>
      <c r="G70" s="12" t="s">
        <v>286</v>
      </c>
      <c r="H70" s="12" t="s">
        <v>287</v>
      </c>
      <c r="I70" s="12" t="s">
        <v>137</v>
      </c>
      <c r="J70" s="12" t="s">
        <v>28</v>
      </c>
      <c r="K70" s="12" t="s">
        <v>137</v>
      </c>
      <c r="L70" s="12">
        <f t="shared" si="11"/>
        <v>37.25</v>
      </c>
      <c r="M70" s="24">
        <v>82</v>
      </c>
      <c r="N70" s="24">
        <f t="shared" si="12"/>
        <v>41</v>
      </c>
      <c r="O70" s="24">
        <f t="shared" si="13"/>
        <v>78.25</v>
      </c>
      <c r="P70" s="24">
        <v>2</v>
      </c>
      <c r="Q70" s="24" t="s">
        <v>29</v>
      </c>
      <c r="R70" s="24" t="s">
        <v>38</v>
      </c>
      <c r="S70" s="24" t="s">
        <v>29</v>
      </c>
      <c r="T70" s="24"/>
    </row>
    <row r="71" s="3" customFormat="1" spans="1:20">
      <c r="A71" s="11">
        <v>67</v>
      </c>
      <c r="B71" s="12" t="s">
        <v>281</v>
      </c>
      <c r="C71" s="13"/>
      <c r="D71" s="13"/>
      <c r="E71" s="44"/>
      <c r="F71" s="24"/>
      <c r="G71" s="12" t="s">
        <v>288</v>
      </c>
      <c r="H71" s="12" t="s">
        <v>289</v>
      </c>
      <c r="I71" s="12" t="s">
        <v>210</v>
      </c>
      <c r="J71" s="12" t="s">
        <v>28</v>
      </c>
      <c r="K71" s="12" t="s">
        <v>210</v>
      </c>
      <c r="L71" s="12">
        <f t="shared" si="11"/>
        <v>39.75</v>
      </c>
      <c r="M71" s="24">
        <v>75.9</v>
      </c>
      <c r="N71" s="24">
        <f t="shared" si="12"/>
        <v>37.95</v>
      </c>
      <c r="O71" s="24">
        <f t="shared" si="13"/>
        <v>77.7</v>
      </c>
      <c r="P71" s="24">
        <v>3</v>
      </c>
      <c r="Q71" s="24" t="s">
        <v>29</v>
      </c>
      <c r="R71" s="24"/>
      <c r="S71" s="24"/>
      <c r="T71" s="24" t="s">
        <v>74</v>
      </c>
    </row>
    <row r="72" s="3" customFormat="1" spans="1:20">
      <c r="A72" s="11">
        <v>68</v>
      </c>
      <c r="B72" s="12" t="s">
        <v>281</v>
      </c>
      <c r="C72" s="13"/>
      <c r="D72" s="13"/>
      <c r="E72" s="44"/>
      <c r="F72" s="24"/>
      <c r="G72" s="12" t="s">
        <v>290</v>
      </c>
      <c r="H72" s="12" t="s">
        <v>291</v>
      </c>
      <c r="I72" s="12" t="s">
        <v>153</v>
      </c>
      <c r="J72" s="12" t="s">
        <v>28</v>
      </c>
      <c r="K72" s="12" t="s">
        <v>153</v>
      </c>
      <c r="L72" s="12">
        <f t="shared" si="11"/>
        <v>36</v>
      </c>
      <c r="M72" s="24">
        <v>82.4</v>
      </c>
      <c r="N72" s="24">
        <f t="shared" si="12"/>
        <v>41.2</v>
      </c>
      <c r="O72" s="24">
        <f t="shared" si="13"/>
        <v>77.2</v>
      </c>
      <c r="P72" s="24">
        <v>4</v>
      </c>
      <c r="Q72" s="24" t="s">
        <v>29</v>
      </c>
      <c r="R72" s="24"/>
      <c r="S72" s="24"/>
      <c r="T72" s="24" t="s">
        <v>74</v>
      </c>
    </row>
    <row r="73" s="3" customFormat="1" spans="1:20">
      <c r="A73" s="11">
        <v>69</v>
      </c>
      <c r="B73" s="12" t="s">
        <v>281</v>
      </c>
      <c r="C73" s="13"/>
      <c r="D73" s="13"/>
      <c r="E73" s="44"/>
      <c r="F73" s="24"/>
      <c r="G73" s="12" t="s">
        <v>292</v>
      </c>
      <c r="H73" s="12" t="s">
        <v>293</v>
      </c>
      <c r="I73" s="12" t="s">
        <v>158</v>
      </c>
      <c r="J73" s="12" t="s">
        <v>28</v>
      </c>
      <c r="K73" s="12" t="s">
        <v>158</v>
      </c>
      <c r="L73" s="12">
        <f t="shared" si="11"/>
        <v>38.25</v>
      </c>
      <c r="M73" s="24">
        <v>77.5</v>
      </c>
      <c r="N73" s="24">
        <f t="shared" si="12"/>
        <v>38.75</v>
      </c>
      <c r="O73" s="24">
        <f t="shared" si="13"/>
        <v>77</v>
      </c>
      <c r="P73" s="24">
        <v>5</v>
      </c>
      <c r="Q73" s="24" t="s">
        <v>29</v>
      </c>
      <c r="R73" s="24"/>
      <c r="S73" s="24"/>
      <c r="T73" s="24" t="s">
        <v>74</v>
      </c>
    </row>
    <row r="74" s="3" customFormat="1" spans="1:20">
      <c r="A74" s="11">
        <v>70</v>
      </c>
      <c r="B74" s="12" t="s">
        <v>281</v>
      </c>
      <c r="C74" s="13"/>
      <c r="D74" s="13"/>
      <c r="E74" s="44"/>
      <c r="F74" s="24"/>
      <c r="G74" s="12" t="s">
        <v>294</v>
      </c>
      <c r="H74" s="12" t="s">
        <v>295</v>
      </c>
      <c r="I74" s="12" t="s">
        <v>195</v>
      </c>
      <c r="J74" s="12" t="s">
        <v>28</v>
      </c>
      <c r="K74" s="12" t="s">
        <v>195</v>
      </c>
      <c r="L74" s="12">
        <f t="shared" si="11"/>
        <v>39</v>
      </c>
      <c r="M74" s="24">
        <v>74.8</v>
      </c>
      <c r="N74" s="24">
        <f t="shared" si="12"/>
        <v>37.4</v>
      </c>
      <c r="O74" s="24">
        <f t="shared" si="13"/>
        <v>76.4</v>
      </c>
      <c r="P74" s="24">
        <v>6</v>
      </c>
      <c r="Q74" s="24" t="s">
        <v>29</v>
      </c>
      <c r="R74" s="24" t="s">
        <v>38</v>
      </c>
      <c r="S74" s="24" t="s">
        <v>29</v>
      </c>
      <c r="T74" s="24"/>
    </row>
    <row r="75" s="3" customFormat="1" spans="1:20">
      <c r="A75" s="11">
        <v>71</v>
      </c>
      <c r="B75" s="12" t="s">
        <v>281</v>
      </c>
      <c r="C75" s="13"/>
      <c r="D75" s="13"/>
      <c r="E75" s="44"/>
      <c r="F75" s="24"/>
      <c r="G75" s="12" t="s">
        <v>296</v>
      </c>
      <c r="H75" s="12" t="s">
        <v>297</v>
      </c>
      <c r="I75" s="12" t="s">
        <v>222</v>
      </c>
      <c r="J75" s="12" t="s">
        <v>28</v>
      </c>
      <c r="K75" s="12" t="s">
        <v>222</v>
      </c>
      <c r="L75" s="12">
        <f t="shared" si="11"/>
        <v>34.75</v>
      </c>
      <c r="M75" s="24">
        <v>82.36</v>
      </c>
      <c r="N75" s="24">
        <f t="shared" si="12"/>
        <v>41.18</v>
      </c>
      <c r="O75" s="24">
        <f t="shared" si="13"/>
        <v>75.93</v>
      </c>
      <c r="P75" s="24">
        <v>7</v>
      </c>
      <c r="Q75" s="24" t="s">
        <v>29</v>
      </c>
      <c r="R75" s="24" t="s">
        <v>38</v>
      </c>
      <c r="S75" s="24" t="s">
        <v>29</v>
      </c>
      <c r="T75" s="24"/>
    </row>
    <row r="76" s="3" customFormat="1" spans="1:20">
      <c r="A76" s="11">
        <v>72</v>
      </c>
      <c r="B76" s="12" t="s">
        <v>281</v>
      </c>
      <c r="C76" s="13"/>
      <c r="D76" s="13"/>
      <c r="E76" s="44"/>
      <c r="F76" s="24"/>
      <c r="G76" s="12" t="s">
        <v>298</v>
      </c>
      <c r="H76" s="12" t="s">
        <v>299</v>
      </c>
      <c r="I76" s="12" t="s">
        <v>253</v>
      </c>
      <c r="J76" s="12" t="s">
        <v>28</v>
      </c>
      <c r="K76" s="12" t="s">
        <v>253</v>
      </c>
      <c r="L76" s="12">
        <f t="shared" si="11"/>
        <v>35.25</v>
      </c>
      <c r="M76" s="24">
        <v>81.2</v>
      </c>
      <c r="N76" s="24">
        <f t="shared" si="12"/>
        <v>40.6</v>
      </c>
      <c r="O76" s="24">
        <f t="shared" si="13"/>
        <v>75.85</v>
      </c>
      <c r="P76" s="24">
        <v>8</v>
      </c>
      <c r="Q76" s="24" t="s">
        <v>29</v>
      </c>
      <c r="R76" s="24" t="s">
        <v>38</v>
      </c>
      <c r="S76" s="24" t="s">
        <v>29</v>
      </c>
      <c r="T76" s="24"/>
    </row>
    <row r="77" s="3" customFormat="1" spans="1:20">
      <c r="A77" s="11">
        <v>73</v>
      </c>
      <c r="B77" s="12" t="s">
        <v>281</v>
      </c>
      <c r="C77" s="13"/>
      <c r="D77" s="13"/>
      <c r="E77" s="44"/>
      <c r="F77" s="24"/>
      <c r="G77" s="12" t="s">
        <v>300</v>
      </c>
      <c r="H77" s="12" t="s">
        <v>301</v>
      </c>
      <c r="I77" s="12" t="s">
        <v>134</v>
      </c>
      <c r="J77" s="12" t="s">
        <v>28</v>
      </c>
      <c r="K77" s="12" t="s">
        <v>134</v>
      </c>
      <c r="L77" s="12">
        <f t="shared" si="11"/>
        <v>38.5</v>
      </c>
      <c r="M77" s="24">
        <v>73.6</v>
      </c>
      <c r="N77" s="24">
        <f t="shared" si="12"/>
        <v>36.8</v>
      </c>
      <c r="O77" s="24">
        <f t="shared" si="13"/>
        <v>75.3</v>
      </c>
      <c r="P77" s="24">
        <v>9</v>
      </c>
      <c r="Q77" s="24" t="s">
        <v>29</v>
      </c>
      <c r="R77" s="24" t="s">
        <v>38</v>
      </c>
      <c r="S77" s="24" t="s">
        <v>29</v>
      </c>
      <c r="T77" s="24"/>
    </row>
    <row r="78" s="3" customFormat="1" spans="1:20">
      <c r="A78" s="11">
        <v>74</v>
      </c>
      <c r="B78" s="12" t="s">
        <v>281</v>
      </c>
      <c r="C78" s="13"/>
      <c r="D78" s="13"/>
      <c r="E78" s="44"/>
      <c r="F78" s="24"/>
      <c r="G78" s="12" t="s">
        <v>302</v>
      </c>
      <c r="H78" s="12" t="s">
        <v>303</v>
      </c>
      <c r="I78" s="12" t="s">
        <v>27</v>
      </c>
      <c r="J78" s="12" t="s">
        <v>28</v>
      </c>
      <c r="K78" s="12" t="s">
        <v>27</v>
      </c>
      <c r="L78" s="12">
        <f t="shared" si="11"/>
        <v>35.75</v>
      </c>
      <c r="M78" s="24">
        <v>78.2</v>
      </c>
      <c r="N78" s="24">
        <f t="shared" si="12"/>
        <v>39.1</v>
      </c>
      <c r="O78" s="24">
        <f t="shared" si="13"/>
        <v>74.85</v>
      </c>
      <c r="P78" s="24">
        <v>10</v>
      </c>
      <c r="Q78" s="24" t="s">
        <v>29</v>
      </c>
      <c r="R78" s="24" t="s">
        <v>38</v>
      </c>
      <c r="S78" s="24" t="s">
        <v>29</v>
      </c>
      <c r="T78" s="24"/>
    </row>
    <row r="79" s="3" customFormat="1" spans="1:20">
      <c r="A79" s="11">
        <v>75</v>
      </c>
      <c r="B79" s="12" t="s">
        <v>281</v>
      </c>
      <c r="C79" s="13"/>
      <c r="D79" s="13"/>
      <c r="E79" s="44"/>
      <c r="F79" s="24"/>
      <c r="G79" s="12" t="s">
        <v>304</v>
      </c>
      <c r="H79" s="12" t="s">
        <v>305</v>
      </c>
      <c r="I79" s="12" t="s">
        <v>53</v>
      </c>
      <c r="J79" s="12" t="s">
        <v>28</v>
      </c>
      <c r="K79" s="12" t="s">
        <v>53</v>
      </c>
      <c r="L79" s="12">
        <f t="shared" si="11"/>
        <v>34.5</v>
      </c>
      <c r="M79" s="24">
        <v>80.7</v>
      </c>
      <c r="N79" s="24">
        <f t="shared" si="12"/>
        <v>40.35</v>
      </c>
      <c r="O79" s="24">
        <f t="shared" si="13"/>
        <v>74.85</v>
      </c>
      <c r="P79" s="24">
        <v>10</v>
      </c>
      <c r="Q79" s="24" t="s">
        <v>29</v>
      </c>
      <c r="R79" s="24" t="s">
        <v>38</v>
      </c>
      <c r="S79" s="24" t="s">
        <v>29</v>
      </c>
      <c r="T79" s="24"/>
    </row>
  </sheetData>
  <mergeCells count="56">
    <mergeCell ref="A1:O1"/>
    <mergeCell ref="A2:R2"/>
    <mergeCell ref="K3:L3"/>
    <mergeCell ref="M3:N3"/>
    <mergeCell ref="A3:A4"/>
    <mergeCell ref="B3:B4"/>
    <mergeCell ref="C3:C4"/>
    <mergeCell ref="C14:C15"/>
    <mergeCell ref="C20:C28"/>
    <mergeCell ref="C29:C31"/>
    <mergeCell ref="C34:C35"/>
    <mergeCell ref="C36:C38"/>
    <mergeCell ref="C41:C52"/>
    <mergeCell ref="C53:C62"/>
    <mergeCell ref="C63:C64"/>
    <mergeCell ref="C69:C79"/>
    <mergeCell ref="D3:D4"/>
    <mergeCell ref="D14:D15"/>
    <mergeCell ref="D20:D28"/>
    <mergeCell ref="D29:D31"/>
    <mergeCell ref="D34:D35"/>
    <mergeCell ref="D36:D38"/>
    <mergeCell ref="D41:D52"/>
    <mergeCell ref="D53:D62"/>
    <mergeCell ref="D63:D64"/>
    <mergeCell ref="D69:D79"/>
    <mergeCell ref="E3:E4"/>
    <mergeCell ref="E14:E15"/>
    <mergeCell ref="E20:E28"/>
    <mergeCell ref="E29:E31"/>
    <mergeCell ref="E34:E35"/>
    <mergeCell ref="E36:E38"/>
    <mergeCell ref="E41:E52"/>
    <mergeCell ref="E53:E62"/>
    <mergeCell ref="E63:E64"/>
    <mergeCell ref="E69:E79"/>
    <mergeCell ref="F3:F4"/>
    <mergeCell ref="F14:F15"/>
    <mergeCell ref="F20:F28"/>
    <mergeCell ref="F29:F31"/>
    <mergeCell ref="F34:F35"/>
    <mergeCell ref="F36:F38"/>
    <mergeCell ref="F41:F52"/>
    <mergeCell ref="F53:F62"/>
    <mergeCell ref="F63:F64"/>
    <mergeCell ref="F69:F79"/>
    <mergeCell ref="G3:G4"/>
    <mergeCell ref="H3:H4"/>
    <mergeCell ref="I3:I4"/>
    <mergeCell ref="J3:J4"/>
    <mergeCell ref="O3:O4"/>
    <mergeCell ref="P3:P4"/>
    <mergeCell ref="Q3:Q4"/>
    <mergeCell ref="R3:R4"/>
    <mergeCell ref="S3:S4"/>
    <mergeCell ref="T3:T4"/>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4:A60"/>
  <sheetViews>
    <sheetView workbookViewId="0">
      <selection activeCell="Q13" sqref="Q13"/>
    </sheetView>
  </sheetViews>
  <sheetFormatPr defaultColWidth="8.89166666666667" defaultRowHeight="14.25"/>
  <sheetData>
    <row r="4" ht="37" customHeight="1"/>
    <row r="6" ht="50" customHeight="1"/>
    <row r="8" ht="52" customHeight="1"/>
    <row r="10" ht="37" customHeight="1"/>
    <row r="11" ht="34" customHeight="1"/>
    <row r="13" ht="65" customHeight="1"/>
    <row r="14" ht="33" customHeight="1"/>
    <row r="15" ht="36" customHeight="1"/>
    <row r="16" ht="33" customHeight="1"/>
    <row r="17" ht="39" customHeight="1"/>
    <row r="19" ht="72" customHeight="1"/>
    <row r="21" ht="81" customHeight="1"/>
    <row r="23" ht="65" customHeight="1"/>
    <row r="24" ht="43" customHeight="1"/>
    <row r="26" ht="70" customHeight="1"/>
    <row r="28" ht="72" customHeight="1"/>
    <row r="30" ht="69" customHeight="1"/>
    <row r="32" ht="70" customHeight="1"/>
    <row r="34" ht="35" customHeight="1"/>
    <row r="40" ht="21" customHeight="1"/>
    <row r="46" ht="31" customHeight="1"/>
    <row r="51" ht="30" customHeight="1"/>
    <row r="54" ht="31" customHeight="1"/>
    <row r="57" ht="27" customHeight="1"/>
    <row r="58" ht="25" customHeight="1"/>
    <row r="59" ht="31" customHeight="1"/>
    <row r="60" ht="31" customHeight="1"/>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2022-08-17T10:04:00Z</dcterms:created>
  <dcterms:modified xsi:type="dcterms:W3CDTF">2023-06-14T11:36:44Z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02A6FE7241DD228ECC358964942CF4A1</vt:lpwstr>
  </property>
  <property fmtid="{D5CDD505-2E9C-101B-9397-08002B2CF9AE}" pid="3" name="KSOProductBuildVer">
    <vt:lpwstr>2052-11.8.2.1122</vt:lpwstr>
  </property>
</Properties>
</file>