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0年抗疫特别国债直达市县基层项目明细表" sheetId="1" r:id="rId1"/>
    <sheet name="类型" sheetId="2" r:id="rId2"/>
  </sheets>
  <externalReferences>
    <externalReference r:id="rId3"/>
  </externalReferences>
  <definedNames>
    <definedName name="_xlnm._FilterDatabase" localSheetId="0" hidden="1">'2020年抗疫特别国债直达市县基层项目明细表'!$8:$17</definedName>
    <definedName name="ddd">#REF!</definedName>
    <definedName name="dddd">[1]人民银行!#REF!</definedName>
    <definedName name="_xlnm.Print_Area" localSheetId="0">'2020年抗疫特别国债直达市县基层项目明细表'!$A$1:$AU$17</definedName>
    <definedName name="xxxx">[1]人民银行!#REF!</definedName>
  </definedNames>
  <calcPr calcId="144525"/>
</workbook>
</file>

<file path=xl/sharedStrings.xml><?xml version="1.0" encoding="utf-8"?>
<sst xmlns="http://schemas.openxmlformats.org/spreadsheetml/2006/main" count="213" uniqueCount="158">
  <si>
    <t>附件</t>
  </si>
  <si>
    <t>2020年抗疫特别国债直达市县基层项目明细表</t>
  </si>
  <si>
    <t>财政局盖章：</t>
  </si>
  <si>
    <t>单位：万元</t>
  </si>
  <si>
    <t>序号</t>
  </si>
  <si>
    <t>1.市县区划名称</t>
  </si>
  <si>
    <t>2.市县区划编码</t>
  </si>
  <si>
    <t>3.项目基本情况</t>
  </si>
  <si>
    <t>4.项目已投资规模</t>
  </si>
  <si>
    <t>5.2020年拟投资规模</t>
  </si>
  <si>
    <t>6.项目承建企业</t>
  </si>
  <si>
    <t>7.绩效目标</t>
  </si>
  <si>
    <t>附：预算指标系统项目编码</t>
  </si>
  <si>
    <t>附：国库支付系统项目编码</t>
  </si>
  <si>
    <t>附：地方政府性债务管理系统中项目编码</t>
  </si>
  <si>
    <t>备注</t>
  </si>
  <si>
    <t>项目单位</t>
  </si>
  <si>
    <t>项目名称</t>
  </si>
  <si>
    <t>项目类型</t>
  </si>
  <si>
    <t>建设状态（未开工/在建/竣工）</t>
  </si>
  <si>
    <t>立项年度</t>
  </si>
  <si>
    <t>建设期限（年）</t>
  </si>
  <si>
    <t>立项审批依据</t>
  </si>
  <si>
    <t>立项审批级次</t>
  </si>
  <si>
    <t>开工日期</t>
  </si>
  <si>
    <t>竣工日期</t>
  </si>
  <si>
    <t>管理使用单位全称</t>
  </si>
  <si>
    <t>单位项目负责人</t>
  </si>
  <si>
    <t>负责人联系电话</t>
  </si>
  <si>
    <t>主管部门</t>
  </si>
  <si>
    <t>项目总概算</t>
  </si>
  <si>
    <t>合计</t>
  </si>
  <si>
    <t>财政预算资金投资（不含政府债务资金）</t>
  </si>
  <si>
    <t>单位自筹资金</t>
  </si>
  <si>
    <t>政府一般债务资金投资</t>
  </si>
  <si>
    <t>政府专项债券资金投资</t>
  </si>
  <si>
    <t>特别国债资金</t>
  </si>
  <si>
    <t>统一社会信用代码</t>
  </si>
  <si>
    <t>企业全称</t>
  </si>
  <si>
    <t>最终支付给企业的项目承建收入</t>
  </si>
  <si>
    <t>完成指标</t>
  </si>
  <si>
    <t>效益指标</t>
  </si>
  <si>
    <t>其中：用作项目资本金额度</t>
  </si>
  <si>
    <t>其中：解决就业人数</t>
  </si>
  <si>
    <t>其中：最终支付给个人的劳务收入</t>
  </si>
  <si>
    <t>数量指标</t>
  </si>
  <si>
    <t>指标值</t>
  </si>
  <si>
    <t>质量指标</t>
  </si>
  <si>
    <t>经济效益指标</t>
  </si>
  <si>
    <t>社会效益指标</t>
  </si>
  <si>
    <t>如：老旧小区改造户数、补助高标准农田建设任务量、应急物资存储、接诊以及收容收治能力提升等反映总量或规模的增减（此列由项目主管部门据实填写）</t>
  </si>
  <si>
    <t>如：单位面积生产总量、应急转运效率、垃圾处理能力等反映生产效果或工作质量的目标（此列由项目主管部门据实填写）</t>
  </si>
  <si>
    <t>如：资产收益保障水平、项目收益等经济效益指标目标（此列由项目主管部门据实填写）</t>
  </si>
  <si>
    <t>如：增加就业岗位、提升居民生活质量或水平等社会效益指标目标、体现疫情防控和助企纾困导向（此列由项目主管部门据实填写）</t>
  </si>
  <si>
    <t>大英县</t>
  </si>
  <si>
    <t>大英县农业农村局</t>
  </si>
  <si>
    <t>大英县2020年高标农田项目</t>
  </si>
  <si>
    <t>农林水利基础设施建设(高标准农田)</t>
  </si>
  <si>
    <t>未开工</t>
  </si>
  <si>
    <t>遂农函〔2020〕33号</t>
  </si>
  <si>
    <t>市级</t>
  </si>
  <si>
    <t>骆跃华</t>
  </si>
  <si>
    <t>建设旱涝保收、宜机作业，地力提升的高标准农田</t>
  </si>
  <si>
    <t>建设面积2万亩</t>
  </si>
  <si>
    <t>粮食生产能力提高</t>
  </si>
  <si>
    <t>生产能力提高70%</t>
  </si>
  <si>
    <t>项目建成后，项目区每年可提高年新增主要农产品生产能力</t>
  </si>
  <si>
    <t>170万公斤</t>
  </si>
  <si>
    <t>项目建成后，可直接提高公众满意度。</t>
  </si>
  <si>
    <t>群众满意率95%以上</t>
  </si>
  <si>
    <t>P20510923-0069</t>
  </si>
  <si>
    <t>大英县中医医院</t>
  </si>
  <si>
    <t>遂宁市大英县中医医院危急重症能力提升项目</t>
  </si>
  <si>
    <t>公共卫生和重大疫情防控救治体系建设</t>
  </si>
  <si>
    <t>2020年</t>
  </si>
  <si>
    <t>大发改许可（2020）349号</t>
  </si>
  <si>
    <t>县级</t>
  </si>
  <si>
    <t>刘洋伯</t>
  </si>
  <si>
    <t>大英县卫生健康局</t>
  </si>
  <si>
    <t>建设ICU病区，增加相关设备</t>
  </si>
  <si>
    <t>新增ICU病区1000㎡，设备20台件</t>
  </si>
  <si>
    <t>提高应急转运效率</t>
  </si>
  <si>
    <t>达到应急转运效率100%</t>
  </si>
  <si>
    <t>增加医疗业务收入</t>
  </si>
  <si>
    <t>1000万元/年</t>
  </si>
  <si>
    <t>医院危急重症能力提升，实现平战结合，危急重症监护床位达到20张，提高危急重症救治能力</t>
  </si>
  <si>
    <t>提高民众满意80%以上</t>
  </si>
  <si>
    <t>P20510923-0066</t>
  </si>
  <si>
    <t>大英县核酸实验室建设项目</t>
  </si>
  <si>
    <t>大发改许可（2020）351号</t>
  </si>
  <si>
    <t>袁玉</t>
  </si>
  <si>
    <t>建设核酸实验室</t>
  </si>
  <si>
    <t>5个</t>
  </si>
  <si>
    <t>每个核酸实验室具备新冠肺炎检测能力</t>
  </si>
  <si>
    <t>提高检测效率100%</t>
  </si>
  <si>
    <t>核酸检测收费县级医院为180元/人/次</t>
  </si>
  <si>
    <t>预计年收入360万元</t>
  </si>
  <si>
    <t>提高核酸检测能力</t>
  </si>
  <si>
    <t>提高检测率90%</t>
  </si>
  <si>
    <t>P20510923-0065</t>
  </si>
  <si>
    <t>大英县禾鑫城市建设投资有限公司</t>
  </si>
  <si>
    <t>大英县医疗救治救援中心建设项目</t>
  </si>
  <si>
    <t>大发改许可（2020）42号</t>
  </si>
  <si>
    <t>刘悦</t>
  </si>
  <si>
    <t>新增业务用房</t>
  </si>
  <si>
    <t>50000㎡</t>
  </si>
  <si>
    <t>提高卫生应急救治能力</t>
  </si>
  <si>
    <t>提高救治能力20%</t>
  </si>
  <si>
    <t>医疗业务收入</t>
  </si>
  <si>
    <t>预计每年收入7000万元</t>
  </si>
  <si>
    <t>提高全县医疗救治能力，提高全县人均床位，满足群众就医需求</t>
  </si>
  <si>
    <t>提高30%群众救治成功率</t>
  </si>
  <si>
    <t>P20510923-0035</t>
  </si>
  <si>
    <t>大英县传染病医院建设项目</t>
  </si>
  <si>
    <r>
      <rPr>
        <sz val="11"/>
        <color theme="1"/>
        <rFont val="宋体"/>
        <charset val="134"/>
        <scheme val="minor"/>
      </rPr>
      <t>大发改许可（2</t>
    </r>
    <r>
      <rPr>
        <sz val="11"/>
        <color theme="1"/>
        <rFont val="宋体"/>
        <charset val="134"/>
        <scheme val="minor"/>
      </rPr>
      <t>020）51号</t>
    </r>
  </si>
  <si>
    <t>10000㎡</t>
  </si>
  <si>
    <t>提高传染病救治能力</t>
  </si>
  <si>
    <t>提高治疗能力60%</t>
  </si>
  <si>
    <t>预计每年收入3000万元</t>
  </si>
  <si>
    <t>弥补传染病床位不足</t>
  </si>
  <si>
    <t>新增传染病病床200张</t>
  </si>
  <si>
    <t>P20510923-0063</t>
  </si>
  <si>
    <t>大英县妇幼保健院</t>
  </si>
  <si>
    <t>大英县妇幼保健院住院楼建设项目</t>
  </si>
  <si>
    <r>
      <rPr>
        <sz val="11"/>
        <color theme="1"/>
        <rFont val="黑体"/>
        <charset val="134"/>
      </rPr>
      <t>大发改许可</t>
    </r>
    <r>
      <rPr>
        <sz val="11"/>
        <color theme="1"/>
        <rFont val="仿宋_GB2312"/>
        <charset val="134"/>
      </rPr>
      <t>〔</t>
    </r>
    <r>
      <rPr>
        <sz val="11"/>
        <color theme="1"/>
        <rFont val="黑体"/>
        <charset val="134"/>
      </rPr>
      <t>2020</t>
    </r>
    <r>
      <rPr>
        <sz val="11"/>
        <color theme="1"/>
        <rFont val="仿宋_GB2312"/>
        <charset val="134"/>
      </rPr>
      <t>〕</t>
    </r>
    <r>
      <rPr>
        <sz val="11"/>
        <color theme="1"/>
        <rFont val="黑体"/>
        <charset val="134"/>
      </rPr>
      <t>352号</t>
    </r>
  </si>
  <si>
    <t>龙艳华</t>
  </si>
  <si>
    <t>8000㎡</t>
  </si>
  <si>
    <t>提高妇幼救治能力</t>
  </si>
  <si>
    <t>提高30%救治能力</t>
  </si>
  <si>
    <t>预计医疗业务收入</t>
  </si>
  <si>
    <t>预计每年收入1500万元</t>
  </si>
  <si>
    <t>提高我县妇幼保健服务能力</t>
  </si>
  <si>
    <t>提高民众救治满意率40%</t>
  </si>
  <si>
    <t>P20510923-0067</t>
  </si>
  <si>
    <t>大英县人民政府盐井街道办事处</t>
  </si>
  <si>
    <t>大英县2020年老旧小区改造项目</t>
  </si>
  <si>
    <t>城镇老旧小区改造</t>
  </si>
  <si>
    <t>大发改许可[2020]111号</t>
  </si>
  <si>
    <t>杨国庆</t>
  </si>
  <si>
    <t>大英县住房和城乡建设局</t>
  </si>
  <si>
    <t>老旧小区改造居民</t>
  </si>
  <si>
    <t>改造老旧小区面积</t>
  </si>
  <si>
    <t>50.52万平方米</t>
  </si>
  <si>
    <t>预计资产收益</t>
  </si>
  <si>
    <t>预计收入12200万元</t>
  </si>
  <si>
    <t>提升居民生活质量、增加就业岗位</t>
  </si>
  <si>
    <t>明显提升居民生活质量，预计增加就业岗位120个</t>
  </si>
  <si>
    <t>P20510923-0050</t>
  </si>
  <si>
    <t>抗疫相关事项</t>
  </si>
  <si>
    <t>抗疫相关支出</t>
  </si>
  <si>
    <t>在建</t>
  </si>
  <si>
    <t>大英县财政局</t>
  </si>
  <si>
    <t>P20510923-0068</t>
  </si>
  <si>
    <t>公共卫生和重大疫情防控救治体系建设,产业链改造升级,城镇老旧小区改造,污水垃圾处理等生态环境治理工程,交通基础设施,重大区域规划相关基础设施建设,农林水利基础设施建设(高标准农田),抗疫相关支出</t>
  </si>
  <si>
    <t>产业链改造升级</t>
  </si>
  <si>
    <t>污水垃圾处理等生态环境治理工程</t>
  </si>
  <si>
    <t>交通基础设施</t>
  </si>
  <si>
    <t>重大区域规划相关基础设施建设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</si>
</sst>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;@"/>
    <numFmt numFmtId="177" formatCode="_(* #,##0.00_);_(* \(#,##0.00\);_(* &quot;-&quot;??_);_(@_)"/>
    <numFmt numFmtId="178" formatCode="0.00_ "/>
  </numFmts>
  <fonts count="39">
    <font>
      <sz val="11"/>
      <color theme="1"/>
      <name val="宋体"/>
      <charset val="134"/>
      <scheme val="minor"/>
    </font>
    <font>
      <sz val="10"/>
      <color indexed="8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36"/>
      <color rgb="FFFF0000"/>
      <name val="黑体"/>
      <charset val="134"/>
    </font>
    <font>
      <sz val="11"/>
      <color theme="1"/>
      <name val="方正小标宋简体"/>
      <charset val="134"/>
    </font>
    <font>
      <sz val="11"/>
      <name val="黑体"/>
      <charset val="134"/>
    </font>
    <font>
      <sz val="11"/>
      <color theme="1"/>
      <name val="仿宋_GB2312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134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18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8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8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34" fillId="21" borderId="19" applyNumberFormat="0" applyAlignment="0" applyProtection="0">
      <alignment vertical="center"/>
    </xf>
    <xf numFmtId="0" fontId="36" fillId="21" borderId="12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9" fillId="17" borderId="16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35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7" fillId="0" borderId="0"/>
    <xf numFmtId="0" fontId="33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3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7" fontId="18" fillId="0" borderId="0" applyFont="0" applyFill="0" applyBorder="0" applyAlignment="0" applyProtection="0"/>
    <xf numFmtId="0" fontId="27" fillId="0" borderId="0" applyNumberFormat="0" applyFont="0" applyFill="0" applyBorder="0" applyAlignment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31" fontId="0" fillId="2" borderId="3" xfId="0" applyNumberFormat="1" applyFont="1" applyFill="1" applyBorder="1" applyAlignment="1">
      <alignment horizontal="center" vertical="center" wrapText="1"/>
    </xf>
    <xf numFmtId="57" fontId="0" fillId="2" borderId="3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178" fontId="11" fillId="2" borderId="0" xfId="0" applyNumberFormat="1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 wrapText="1"/>
    </xf>
  </cellXfs>
  <cellStyles count="132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_中小表1" xfId="11"/>
    <cellStyle name="60% - 强调文字颜色 3" xfId="12" builtinId="40"/>
    <cellStyle name="超链接" xfId="13" builtinId="8"/>
    <cellStyle name="_《关于地方政府融资平台公司贷款自查整改情况的报告》5张附表" xfId="14"/>
    <cellStyle name="百分比" xfId="15" builtinId="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_中行平台表1-6" xfId="22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0,0_x000d__x000a_NA_x000d__x000a_" xfId="28"/>
    <cellStyle name="60% - 强调文字颜色 1" xfId="29" builtinId="32"/>
    <cellStyle name="标题 3" xfId="30" builtinId="18"/>
    <cellStyle name="_中小表2" xfId="31"/>
    <cellStyle name="60% - 强调文字颜色 4" xfId="32" builtinId="44"/>
    <cellStyle name="输出" xfId="33" builtinId="21"/>
    <cellStyle name="计算" xfId="34" builtinId="22"/>
    <cellStyle name="常规 31" xfId="35"/>
    <cellStyle name="常规 26" xfId="36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_《关于地方政府融资平台公司贷款自查整改情况的报告》6张附表" xfId="43"/>
    <cellStyle name="适中" xfId="44" builtinId="28"/>
    <cellStyle name="20% - 强调文字颜色 5" xfId="45" builtinId="46"/>
    <cellStyle name="强调文字颜色 1" xfId="46" builtinId="29"/>
    <cellStyle name="_报一部表格：地方政府融资平台自查整改附表" xfId="47"/>
    <cellStyle name="20% - 强调文字颜色 1" xfId="48" builtinId="30"/>
    <cellStyle name="40% - 强调文字颜色 1" xfId="49" builtinId="31"/>
    <cellStyle name="_表二合计" xfId="50"/>
    <cellStyle name="20% - 强调文字颜色 2" xfId="51" builtinId="34"/>
    <cellStyle name="40% - 强调文字颜色 2" xfId="52" builtinId="35"/>
    <cellStyle name="_附件：地方政府融资平台自查整改报表1-6" xfId="53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_副本表三合计" xfId="59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_中小表3" xfId="65"/>
    <cellStyle name="_地方政府融资平台自查整改报表－报银监会" xfId="66"/>
    <cellStyle name="_100708银监表1-6（银监口径）" xfId="67"/>
    <cellStyle name="_各部汇总表" xfId="68"/>
    <cellStyle name="_表1汇总表" xfId="69"/>
    <cellStyle name="_工行融资平台统计20100702" xfId="70"/>
    <cellStyle name="_最终版-全口径表120100715(终版)" xfId="71"/>
    <cellStyle name="Normal_2001年贷款发放登记簿" xfId="72"/>
    <cellStyle name="百分比 2" xfId="73"/>
    <cellStyle name="常规 10" xfId="74"/>
    <cellStyle name="常规 11" xfId="75"/>
    <cellStyle name="常规 12" xfId="76"/>
    <cellStyle name="常规 13" xfId="77"/>
    <cellStyle name="常规 14" xfId="78"/>
    <cellStyle name="常规 20" xfId="79"/>
    <cellStyle name="常规 15" xfId="80"/>
    <cellStyle name="常规 21" xfId="81"/>
    <cellStyle name="常规 16" xfId="82"/>
    <cellStyle name="常规 22" xfId="83"/>
    <cellStyle name="常规 17" xfId="84"/>
    <cellStyle name="常规 23" xfId="85"/>
    <cellStyle name="常规 18" xfId="86"/>
    <cellStyle name="常规 24" xfId="87"/>
    <cellStyle name="常规 19" xfId="88"/>
    <cellStyle name="常规 2" xfId="89"/>
    <cellStyle name="常规 2 2" xfId="90"/>
    <cellStyle name="常规 42" xfId="91"/>
    <cellStyle name="常规 37" xfId="92"/>
    <cellStyle name="常规 2 2 2" xfId="93"/>
    <cellStyle name="常规 43" xfId="94"/>
    <cellStyle name="常规 38" xfId="95"/>
    <cellStyle name="常规 2 2 3" xfId="96"/>
    <cellStyle name="常规 2 3" xfId="97"/>
    <cellStyle name="常规 2 4" xfId="98"/>
    <cellStyle name="常规 2 5" xfId="99"/>
    <cellStyle name="常规 2_Sheet1" xfId="100"/>
    <cellStyle name="常规 30" xfId="101"/>
    <cellStyle name="常规 25" xfId="102"/>
    <cellStyle name="常规 32" xfId="103"/>
    <cellStyle name="常规 27" xfId="104"/>
    <cellStyle name="常规 33" xfId="105"/>
    <cellStyle name="常规 28" xfId="106"/>
    <cellStyle name="常规 34" xfId="107"/>
    <cellStyle name="常规 29" xfId="108"/>
    <cellStyle name="常规 3" xfId="109"/>
    <cellStyle name="常规 3 2" xfId="110"/>
    <cellStyle name="常规 40" xfId="111"/>
    <cellStyle name="常规 35" xfId="112"/>
    <cellStyle name="常规 41" xfId="113"/>
    <cellStyle name="常规 36" xfId="114"/>
    <cellStyle name="常规 4" xfId="115"/>
    <cellStyle name="常规 4 2" xfId="116"/>
    <cellStyle name="常规 4 3" xfId="117"/>
    <cellStyle name="常规 50" xfId="118"/>
    <cellStyle name="常规 45" xfId="119"/>
    <cellStyle name="常规 45 2" xfId="120"/>
    <cellStyle name="常规 46" xfId="121"/>
    <cellStyle name="常规 47" xfId="122"/>
    <cellStyle name="常规 48" xfId="123"/>
    <cellStyle name="常规 49" xfId="124"/>
    <cellStyle name="常规 5" xfId="125"/>
    <cellStyle name="常规 5 3" xfId="126"/>
    <cellStyle name="常规 7" xfId="127"/>
    <cellStyle name="常规 8" xfId="128"/>
    <cellStyle name="常规 9" xfId="129"/>
    <cellStyle name="千位分隔 2" xfId="130"/>
    <cellStyle name="样式 1" xfId="1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Application%20Data\Microsoft\Excel\&#19977;&#26041;&#23545;&#36134;&#21333;%20(version%201)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17"/>
  <sheetViews>
    <sheetView tabSelected="1" zoomScale="70" zoomScaleNormal="70" workbookViewId="0">
      <selection activeCell="F11" sqref="F11"/>
    </sheetView>
  </sheetViews>
  <sheetFormatPr defaultColWidth="9" defaultRowHeight="13.5"/>
  <cols>
    <col min="1" max="1" width="9.10833333333333" style="8" customWidth="1"/>
    <col min="2" max="2" width="9.10833333333333" style="9" customWidth="1"/>
    <col min="3" max="3" width="9.10833333333333" style="7" customWidth="1"/>
    <col min="4" max="9" width="9.10833333333333" style="10" customWidth="1"/>
    <col min="10" max="10" width="11.2416666666667" style="11" customWidth="1"/>
    <col min="11" max="11" width="9.10833333333333" style="10" customWidth="1"/>
    <col min="12" max="13" width="14.875" style="10" customWidth="1"/>
    <col min="14" max="15" width="9.10833333333333" style="10" customWidth="1"/>
    <col min="16" max="16" width="11.9583333333333" style="10" customWidth="1"/>
    <col min="17" max="35" width="9.10833333333333" style="10" customWidth="1"/>
    <col min="36" max="36" width="15.525" style="7" customWidth="1"/>
    <col min="37" max="39" width="9.10833333333333" style="7" customWidth="1"/>
    <col min="40" max="40" width="14.6333333333333" style="7" customWidth="1"/>
    <col min="41" max="41" width="9.10833333333333" style="7" customWidth="1"/>
    <col min="42" max="42" width="17.6666666666667" style="7" customWidth="1"/>
    <col min="43" max="43" width="11.775" style="7" customWidth="1"/>
    <col min="44" max="45" width="9.10833333333333" style="7" customWidth="1"/>
    <col min="46" max="46" width="10.2166666666667" style="7" customWidth="1"/>
    <col min="47" max="47" width="9.10833333333333" style="7" customWidth="1"/>
    <col min="48" max="16384" width="9" style="7"/>
  </cols>
  <sheetData>
    <row r="1" ht="27" customHeight="1" spans="1:1">
      <c r="A1" s="12" t="s">
        <v>0</v>
      </c>
    </row>
    <row r="2" spans="1:6">
      <c r="A2" s="13"/>
      <c r="B2" s="13"/>
      <c r="C2" s="13"/>
      <c r="D2" s="13"/>
      <c r="E2" s="13"/>
      <c r="F2" s="13"/>
    </row>
    <row r="3" ht="30.6" customHeight="1" spans="1:47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</row>
    <row r="4" ht="22.2" customHeight="1" spans="1:47">
      <c r="A4" s="15" t="s">
        <v>2</v>
      </c>
      <c r="B4" s="15"/>
      <c r="AE4" s="29"/>
      <c r="AF4" s="29"/>
      <c r="AG4" s="29"/>
      <c r="AH4" s="29"/>
      <c r="AI4" s="29"/>
      <c r="AU4" s="38" t="s">
        <v>3</v>
      </c>
    </row>
    <row r="5" s="3" customFormat="1" ht="35.4" customHeight="1" spans="1:47">
      <c r="A5" s="16" t="s">
        <v>4</v>
      </c>
      <c r="B5" s="16" t="s">
        <v>5</v>
      </c>
      <c r="C5" s="16" t="s">
        <v>6</v>
      </c>
      <c r="D5" s="17" t="s">
        <v>7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 t="s">
        <v>8</v>
      </c>
      <c r="T5" s="17"/>
      <c r="U5" s="17"/>
      <c r="V5" s="17"/>
      <c r="W5" s="17"/>
      <c r="X5" s="27" t="s">
        <v>9</v>
      </c>
      <c r="Y5" s="30"/>
      <c r="Z5" s="30"/>
      <c r="AA5" s="30"/>
      <c r="AB5" s="30"/>
      <c r="AC5" s="30"/>
      <c r="AD5" s="31"/>
      <c r="AE5" s="17" t="s">
        <v>10</v>
      </c>
      <c r="AF5" s="17"/>
      <c r="AG5" s="17"/>
      <c r="AH5" s="17"/>
      <c r="AI5" s="17"/>
      <c r="AJ5" s="30" t="s">
        <v>11</v>
      </c>
      <c r="AK5" s="30"/>
      <c r="AL5" s="30"/>
      <c r="AM5" s="30"/>
      <c r="AN5" s="30"/>
      <c r="AO5" s="30"/>
      <c r="AP5" s="30"/>
      <c r="AQ5" s="31"/>
      <c r="AR5" s="17" t="s">
        <v>12</v>
      </c>
      <c r="AS5" s="17" t="s">
        <v>13</v>
      </c>
      <c r="AT5" s="17" t="s">
        <v>14</v>
      </c>
      <c r="AU5" s="17" t="s">
        <v>15</v>
      </c>
    </row>
    <row r="6" s="4" customFormat="1" ht="26.4" customHeight="1" spans="1:47">
      <c r="A6" s="18"/>
      <c r="B6" s="18"/>
      <c r="C6" s="18"/>
      <c r="D6" s="16" t="s">
        <v>16</v>
      </c>
      <c r="E6" s="16" t="s">
        <v>17</v>
      </c>
      <c r="F6" s="16" t="s">
        <v>18</v>
      </c>
      <c r="G6" s="16" t="s">
        <v>19</v>
      </c>
      <c r="H6" s="16" t="s">
        <v>20</v>
      </c>
      <c r="I6" s="16" t="s">
        <v>21</v>
      </c>
      <c r="J6" s="16" t="s">
        <v>22</v>
      </c>
      <c r="K6" s="16" t="s">
        <v>23</v>
      </c>
      <c r="L6" s="16" t="s">
        <v>24</v>
      </c>
      <c r="M6" s="16" t="s">
        <v>25</v>
      </c>
      <c r="N6" s="16" t="s">
        <v>26</v>
      </c>
      <c r="O6" s="16" t="s">
        <v>27</v>
      </c>
      <c r="P6" s="16" t="s">
        <v>28</v>
      </c>
      <c r="Q6" s="16" t="s">
        <v>29</v>
      </c>
      <c r="R6" s="16" t="s">
        <v>30</v>
      </c>
      <c r="S6" s="16" t="s">
        <v>31</v>
      </c>
      <c r="T6" s="16" t="s">
        <v>32</v>
      </c>
      <c r="U6" s="16" t="s">
        <v>33</v>
      </c>
      <c r="V6" s="16" t="s">
        <v>34</v>
      </c>
      <c r="W6" s="16" t="s">
        <v>35</v>
      </c>
      <c r="X6" s="16" t="s">
        <v>31</v>
      </c>
      <c r="Y6" s="16" t="s">
        <v>32</v>
      </c>
      <c r="Z6" s="16" t="s">
        <v>33</v>
      </c>
      <c r="AA6" s="16" t="s">
        <v>34</v>
      </c>
      <c r="AB6" s="16" t="s">
        <v>35</v>
      </c>
      <c r="AC6" s="32" t="s">
        <v>36</v>
      </c>
      <c r="AD6" s="31"/>
      <c r="AE6" s="16" t="s">
        <v>37</v>
      </c>
      <c r="AF6" s="16" t="s">
        <v>38</v>
      </c>
      <c r="AG6" s="32" t="s">
        <v>39</v>
      </c>
      <c r="AH6" s="34"/>
      <c r="AI6" s="35"/>
      <c r="AJ6" s="36" t="s">
        <v>40</v>
      </c>
      <c r="AK6" s="36"/>
      <c r="AL6" s="36"/>
      <c r="AM6" s="36"/>
      <c r="AN6" s="36" t="s">
        <v>41</v>
      </c>
      <c r="AO6" s="36"/>
      <c r="AP6" s="36"/>
      <c r="AQ6" s="36"/>
      <c r="AR6" s="17"/>
      <c r="AS6" s="17"/>
      <c r="AT6" s="17"/>
      <c r="AU6" s="17"/>
    </row>
    <row r="7" s="4" customFormat="1" ht="33.6" customHeight="1" spans="1:47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33"/>
      <c r="AD7" s="16" t="s">
        <v>42</v>
      </c>
      <c r="AE7" s="18"/>
      <c r="AF7" s="18"/>
      <c r="AG7" s="33"/>
      <c r="AH7" s="16" t="s">
        <v>43</v>
      </c>
      <c r="AI7" s="16" t="s">
        <v>44</v>
      </c>
      <c r="AJ7" s="36" t="s">
        <v>45</v>
      </c>
      <c r="AK7" s="37" t="s">
        <v>46</v>
      </c>
      <c r="AL7" s="36" t="s">
        <v>47</v>
      </c>
      <c r="AM7" s="37" t="s">
        <v>46</v>
      </c>
      <c r="AN7" s="36" t="s">
        <v>48</v>
      </c>
      <c r="AO7" s="37" t="s">
        <v>46</v>
      </c>
      <c r="AP7" s="36" t="s">
        <v>49</v>
      </c>
      <c r="AQ7" s="37" t="s">
        <v>46</v>
      </c>
      <c r="AR7" s="17"/>
      <c r="AS7" s="17"/>
      <c r="AT7" s="17"/>
      <c r="AU7" s="17"/>
    </row>
    <row r="8" s="4" customFormat="1" ht="276" customHeight="1" spans="1:47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28"/>
      <c r="AD8" s="19"/>
      <c r="AE8" s="19"/>
      <c r="AF8" s="19"/>
      <c r="AG8" s="28"/>
      <c r="AH8" s="19"/>
      <c r="AI8" s="19"/>
      <c r="AJ8" s="37" t="s">
        <v>50</v>
      </c>
      <c r="AK8" s="36"/>
      <c r="AL8" s="37" t="s">
        <v>51</v>
      </c>
      <c r="AM8" s="36"/>
      <c r="AN8" s="37" t="s">
        <v>52</v>
      </c>
      <c r="AO8" s="36"/>
      <c r="AP8" s="37" t="s">
        <v>53</v>
      </c>
      <c r="AQ8" s="36"/>
      <c r="AR8" s="39"/>
      <c r="AS8" s="39"/>
      <c r="AT8" s="39"/>
      <c r="AU8" s="17"/>
    </row>
    <row r="9" s="4" customFormat="1" ht="96" customHeight="1" spans="1:47">
      <c r="A9" s="19" t="s">
        <v>31</v>
      </c>
      <c r="B9" s="19"/>
      <c r="C9" s="19"/>
      <c r="D9" s="19"/>
      <c r="E9" s="19"/>
      <c r="F9" s="18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8">
        <f t="shared" ref="R9:AC9" si="0">R10+R11+R12+R13+R14+R15+R16+R17</f>
        <v>80966</v>
      </c>
      <c r="S9" s="28">
        <f t="shared" si="0"/>
        <v>13300</v>
      </c>
      <c r="T9" s="28">
        <f t="shared" si="0"/>
        <v>5300</v>
      </c>
      <c r="U9" s="28"/>
      <c r="V9" s="28"/>
      <c r="W9" s="28">
        <f t="shared" si="0"/>
        <v>8000</v>
      </c>
      <c r="X9" s="28">
        <f t="shared" si="0"/>
        <v>35204</v>
      </c>
      <c r="Y9" s="28">
        <f t="shared" si="0"/>
        <v>14304</v>
      </c>
      <c r="Z9" s="28">
        <f t="shared" si="0"/>
        <v>200</v>
      </c>
      <c r="AA9" s="28"/>
      <c r="AB9" s="28">
        <f t="shared" si="0"/>
        <v>8000</v>
      </c>
      <c r="AC9" s="28">
        <f t="shared" si="0"/>
        <v>12100</v>
      </c>
      <c r="AD9" s="28"/>
      <c r="AE9" s="28"/>
      <c r="AF9" s="28"/>
      <c r="AG9" s="28"/>
      <c r="AH9" s="28"/>
      <c r="AI9" s="28"/>
      <c r="AJ9" s="37"/>
      <c r="AK9" s="36"/>
      <c r="AL9" s="37"/>
      <c r="AM9" s="36"/>
      <c r="AN9" s="37"/>
      <c r="AO9" s="36"/>
      <c r="AP9" s="37"/>
      <c r="AQ9" s="36"/>
      <c r="AR9" s="39"/>
      <c r="AS9" s="39"/>
      <c r="AT9" s="39"/>
      <c r="AU9" s="17"/>
    </row>
    <row r="10" s="4" customFormat="1" ht="77" customHeight="1" spans="1:47">
      <c r="A10" s="17">
        <v>1</v>
      </c>
      <c r="B10" s="17" t="s">
        <v>54</v>
      </c>
      <c r="C10" s="17">
        <v>510923</v>
      </c>
      <c r="D10" s="17" t="s">
        <v>55</v>
      </c>
      <c r="E10" s="17" t="s">
        <v>56</v>
      </c>
      <c r="F10" s="20" t="s">
        <v>57</v>
      </c>
      <c r="G10" s="17" t="s">
        <v>58</v>
      </c>
      <c r="H10" s="17">
        <v>2020</v>
      </c>
      <c r="I10" s="17">
        <v>1</v>
      </c>
      <c r="J10" s="17" t="s">
        <v>59</v>
      </c>
      <c r="K10" s="17" t="s">
        <v>60</v>
      </c>
      <c r="L10" s="23">
        <v>44012</v>
      </c>
      <c r="M10" s="23">
        <v>44377</v>
      </c>
      <c r="N10" s="17" t="s">
        <v>55</v>
      </c>
      <c r="O10" s="17" t="s">
        <v>61</v>
      </c>
      <c r="P10" s="17">
        <v>13808267666</v>
      </c>
      <c r="Q10" s="17" t="s">
        <v>55</v>
      </c>
      <c r="R10" s="28">
        <v>6000</v>
      </c>
      <c r="S10" s="28">
        <f t="shared" ref="S10:S15" si="1">T10+U10+V10+W10</f>
        <v>3000</v>
      </c>
      <c r="T10" s="28">
        <v>3000</v>
      </c>
      <c r="U10" s="28"/>
      <c r="V10" s="28"/>
      <c r="W10" s="28"/>
      <c r="X10" s="28">
        <f t="shared" ref="X10:X17" si="2">Y10+Z10+AA10+AB10+AC10</f>
        <v>3870</v>
      </c>
      <c r="Y10" s="28">
        <v>3000</v>
      </c>
      <c r="Z10" s="28"/>
      <c r="AA10" s="28"/>
      <c r="AB10" s="28"/>
      <c r="AC10" s="28">
        <v>870</v>
      </c>
      <c r="AD10" s="28"/>
      <c r="AE10" s="28"/>
      <c r="AF10" s="28"/>
      <c r="AG10" s="28"/>
      <c r="AH10" s="28"/>
      <c r="AI10" s="28"/>
      <c r="AJ10" s="17" t="s">
        <v>62</v>
      </c>
      <c r="AK10" s="17" t="s">
        <v>63</v>
      </c>
      <c r="AL10" s="17" t="s">
        <v>64</v>
      </c>
      <c r="AM10" s="17" t="s">
        <v>65</v>
      </c>
      <c r="AN10" s="17" t="s">
        <v>66</v>
      </c>
      <c r="AO10" s="17" t="s">
        <v>67</v>
      </c>
      <c r="AP10" s="17" t="s">
        <v>68</v>
      </c>
      <c r="AQ10" s="17" t="s">
        <v>69</v>
      </c>
      <c r="AR10" s="17"/>
      <c r="AS10" s="17"/>
      <c r="AT10" s="17" t="s">
        <v>70</v>
      </c>
      <c r="AU10" s="17"/>
    </row>
    <row r="11" s="5" customFormat="1" ht="109" customHeight="1" spans="1:47">
      <c r="A11" s="17">
        <v>2</v>
      </c>
      <c r="B11" s="17" t="s">
        <v>54</v>
      </c>
      <c r="C11" s="17">
        <v>510923</v>
      </c>
      <c r="D11" s="17" t="s">
        <v>71</v>
      </c>
      <c r="E11" s="17" t="s">
        <v>72</v>
      </c>
      <c r="F11" s="20" t="s">
        <v>73</v>
      </c>
      <c r="G11" s="17" t="s">
        <v>58</v>
      </c>
      <c r="H11" s="17" t="s">
        <v>74</v>
      </c>
      <c r="I11" s="17">
        <v>1</v>
      </c>
      <c r="J11" s="17" t="s">
        <v>75</v>
      </c>
      <c r="K11" s="17" t="s">
        <v>76</v>
      </c>
      <c r="L11" s="23">
        <v>44073</v>
      </c>
      <c r="M11" s="23">
        <v>44438</v>
      </c>
      <c r="N11" s="17" t="s">
        <v>71</v>
      </c>
      <c r="O11" s="17" t="s">
        <v>77</v>
      </c>
      <c r="P11" s="17">
        <v>15982565881</v>
      </c>
      <c r="Q11" s="17" t="s">
        <v>78</v>
      </c>
      <c r="R11" s="28">
        <v>2800</v>
      </c>
      <c r="S11" s="28"/>
      <c r="T11" s="28"/>
      <c r="U11" s="28"/>
      <c r="V11" s="28"/>
      <c r="W11" s="28"/>
      <c r="X11" s="28">
        <v>2100</v>
      </c>
      <c r="Y11" s="28"/>
      <c r="Z11" s="28"/>
      <c r="AA11" s="28"/>
      <c r="AB11" s="28"/>
      <c r="AC11" s="28">
        <v>1500</v>
      </c>
      <c r="AD11" s="28"/>
      <c r="AE11" s="28"/>
      <c r="AF11" s="28"/>
      <c r="AG11" s="28"/>
      <c r="AH11" s="28"/>
      <c r="AI11" s="28"/>
      <c r="AJ11" s="17" t="s">
        <v>79</v>
      </c>
      <c r="AK11" s="17" t="s">
        <v>80</v>
      </c>
      <c r="AL11" s="17" t="s">
        <v>81</v>
      </c>
      <c r="AM11" s="17" t="s">
        <v>82</v>
      </c>
      <c r="AN11" s="17" t="s">
        <v>83</v>
      </c>
      <c r="AO11" s="17" t="s">
        <v>84</v>
      </c>
      <c r="AP11" s="17" t="s">
        <v>85</v>
      </c>
      <c r="AQ11" s="17" t="s">
        <v>86</v>
      </c>
      <c r="AR11" s="17"/>
      <c r="AS11" s="17"/>
      <c r="AT11" s="17" t="s">
        <v>87</v>
      </c>
      <c r="AU11" s="17"/>
    </row>
    <row r="12" s="6" customFormat="1" ht="88" customHeight="1" spans="1:47">
      <c r="A12" s="17">
        <v>3</v>
      </c>
      <c r="B12" s="17" t="s">
        <v>54</v>
      </c>
      <c r="C12" s="17">
        <v>510923</v>
      </c>
      <c r="D12" s="17" t="s">
        <v>78</v>
      </c>
      <c r="E12" s="17" t="s">
        <v>88</v>
      </c>
      <c r="F12" s="21" t="s">
        <v>73</v>
      </c>
      <c r="G12" s="17" t="s">
        <v>58</v>
      </c>
      <c r="H12" s="17" t="s">
        <v>74</v>
      </c>
      <c r="I12" s="17">
        <v>1</v>
      </c>
      <c r="J12" s="17" t="s">
        <v>89</v>
      </c>
      <c r="K12" s="17" t="s">
        <v>76</v>
      </c>
      <c r="L12" s="23">
        <v>44042</v>
      </c>
      <c r="M12" s="23">
        <v>44134</v>
      </c>
      <c r="N12" s="17" t="s">
        <v>71</v>
      </c>
      <c r="O12" s="17" t="s">
        <v>90</v>
      </c>
      <c r="P12" s="17">
        <v>13882586352</v>
      </c>
      <c r="Q12" s="17" t="s">
        <v>78</v>
      </c>
      <c r="R12" s="28">
        <v>1000</v>
      </c>
      <c r="S12" s="28"/>
      <c r="T12" s="28"/>
      <c r="U12" s="28"/>
      <c r="V12" s="28"/>
      <c r="W12" s="28"/>
      <c r="X12" s="28">
        <v>1000</v>
      </c>
      <c r="Y12" s="28"/>
      <c r="Z12" s="28"/>
      <c r="AA12" s="28"/>
      <c r="AB12" s="28"/>
      <c r="AC12" s="28">
        <v>1000</v>
      </c>
      <c r="AD12" s="28"/>
      <c r="AE12" s="28"/>
      <c r="AF12" s="28"/>
      <c r="AG12" s="28"/>
      <c r="AH12" s="28"/>
      <c r="AI12" s="28"/>
      <c r="AJ12" s="17" t="s">
        <v>91</v>
      </c>
      <c r="AK12" s="17" t="s">
        <v>92</v>
      </c>
      <c r="AL12" s="17" t="s">
        <v>93</v>
      </c>
      <c r="AM12" s="17" t="s">
        <v>94</v>
      </c>
      <c r="AN12" s="17" t="s">
        <v>95</v>
      </c>
      <c r="AO12" s="17" t="s">
        <v>96</v>
      </c>
      <c r="AP12" s="17" t="s">
        <v>97</v>
      </c>
      <c r="AQ12" s="17" t="s">
        <v>98</v>
      </c>
      <c r="AR12" s="17"/>
      <c r="AS12" s="17"/>
      <c r="AT12" s="17" t="s">
        <v>99</v>
      </c>
      <c r="AU12" s="17"/>
    </row>
    <row r="13" s="7" customFormat="1" ht="124" customHeight="1" spans="1:47">
      <c r="A13" s="17">
        <v>4</v>
      </c>
      <c r="B13" s="17" t="s">
        <v>54</v>
      </c>
      <c r="C13" s="17">
        <v>629300</v>
      </c>
      <c r="D13" s="17" t="s">
        <v>100</v>
      </c>
      <c r="E13" s="17" t="s">
        <v>101</v>
      </c>
      <c r="F13" s="17" t="s">
        <v>73</v>
      </c>
      <c r="G13" s="17" t="s">
        <v>58</v>
      </c>
      <c r="H13" s="17">
        <v>2020</v>
      </c>
      <c r="I13" s="17">
        <v>3</v>
      </c>
      <c r="J13" s="17" t="s">
        <v>102</v>
      </c>
      <c r="K13" s="17" t="s">
        <v>76</v>
      </c>
      <c r="L13" s="23">
        <v>44073</v>
      </c>
      <c r="M13" s="23">
        <v>45168</v>
      </c>
      <c r="N13" s="17" t="s">
        <v>100</v>
      </c>
      <c r="O13" s="17" t="s">
        <v>103</v>
      </c>
      <c r="P13" s="17">
        <v>13909061661</v>
      </c>
      <c r="Q13" s="17" t="s">
        <v>78</v>
      </c>
      <c r="R13" s="28">
        <v>25000</v>
      </c>
      <c r="S13" s="28">
        <f t="shared" si="1"/>
        <v>4000</v>
      </c>
      <c r="T13" s="28"/>
      <c r="U13" s="28"/>
      <c r="V13" s="28"/>
      <c r="W13" s="28">
        <v>4000</v>
      </c>
      <c r="X13" s="28">
        <f t="shared" si="2"/>
        <v>6600</v>
      </c>
      <c r="Y13" s="28"/>
      <c r="Z13" s="28">
        <v>100</v>
      </c>
      <c r="AA13" s="28"/>
      <c r="AB13" s="28">
        <v>4000</v>
      </c>
      <c r="AC13" s="28">
        <v>2500</v>
      </c>
      <c r="AD13" s="28"/>
      <c r="AE13" s="28"/>
      <c r="AF13" s="28"/>
      <c r="AG13" s="28"/>
      <c r="AH13" s="28"/>
      <c r="AI13" s="28"/>
      <c r="AJ13" s="17" t="s">
        <v>104</v>
      </c>
      <c r="AK13" s="17" t="s">
        <v>105</v>
      </c>
      <c r="AL13" s="17" t="s">
        <v>106</v>
      </c>
      <c r="AM13" s="17" t="s">
        <v>107</v>
      </c>
      <c r="AN13" s="17" t="s">
        <v>108</v>
      </c>
      <c r="AO13" s="17" t="s">
        <v>109</v>
      </c>
      <c r="AP13" s="17" t="s">
        <v>110</v>
      </c>
      <c r="AQ13" s="17" t="s">
        <v>111</v>
      </c>
      <c r="AR13" s="17"/>
      <c r="AS13" s="17"/>
      <c r="AT13" s="17" t="s">
        <v>112</v>
      </c>
      <c r="AU13" s="17"/>
    </row>
    <row r="14" s="7" customFormat="1" ht="55" customHeight="1" spans="1:47">
      <c r="A14" s="17">
        <v>5</v>
      </c>
      <c r="B14" s="17" t="s">
        <v>54</v>
      </c>
      <c r="C14" s="17">
        <v>629300</v>
      </c>
      <c r="D14" s="17" t="s">
        <v>100</v>
      </c>
      <c r="E14" s="17" t="s">
        <v>113</v>
      </c>
      <c r="F14" s="22" t="s">
        <v>73</v>
      </c>
      <c r="G14" s="17" t="s">
        <v>58</v>
      </c>
      <c r="H14" s="17">
        <v>2020</v>
      </c>
      <c r="I14" s="17">
        <v>3</v>
      </c>
      <c r="J14" s="17" t="s">
        <v>114</v>
      </c>
      <c r="K14" s="17" t="s">
        <v>76</v>
      </c>
      <c r="L14" s="23">
        <v>44073</v>
      </c>
      <c r="M14" s="23">
        <v>45168</v>
      </c>
      <c r="N14" s="17" t="s">
        <v>100</v>
      </c>
      <c r="O14" s="17" t="s">
        <v>103</v>
      </c>
      <c r="P14" s="17">
        <v>13909061661</v>
      </c>
      <c r="Q14" s="17" t="s">
        <v>78</v>
      </c>
      <c r="R14" s="28">
        <v>10000</v>
      </c>
      <c r="S14" s="28">
        <f t="shared" si="1"/>
        <v>4000</v>
      </c>
      <c r="T14" s="28"/>
      <c r="U14" s="28"/>
      <c r="V14" s="28"/>
      <c r="W14" s="28">
        <v>4000</v>
      </c>
      <c r="X14" s="28">
        <f t="shared" si="2"/>
        <v>6100</v>
      </c>
      <c r="Y14" s="28"/>
      <c r="Z14" s="28">
        <v>100</v>
      </c>
      <c r="AA14" s="28"/>
      <c r="AB14" s="28">
        <v>4000</v>
      </c>
      <c r="AC14" s="28">
        <v>2000</v>
      </c>
      <c r="AD14" s="28"/>
      <c r="AE14" s="28"/>
      <c r="AF14" s="28"/>
      <c r="AG14" s="28"/>
      <c r="AH14" s="28"/>
      <c r="AI14" s="28"/>
      <c r="AJ14" s="17" t="s">
        <v>104</v>
      </c>
      <c r="AK14" s="17" t="s">
        <v>115</v>
      </c>
      <c r="AL14" s="17" t="s">
        <v>116</v>
      </c>
      <c r="AM14" s="17" t="s">
        <v>117</v>
      </c>
      <c r="AN14" s="17" t="s">
        <v>108</v>
      </c>
      <c r="AO14" s="17" t="s">
        <v>118</v>
      </c>
      <c r="AP14" s="17" t="s">
        <v>119</v>
      </c>
      <c r="AQ14" s="17" t="s">
        <v>120</v>
      </c>
      <c r="AR14" s="17"/>
      <c r="AS14" s="17"/>
      <c r="AT14" s="17" t="s">
        <v>121</v>
      </c>
      <c r="AU14" s="17"/>
    </row>
    <row r="15" s="7" customFormat="1" ht="66" customHeight="1" spans="1:47">
      <c r="A15" s="17">
        <v>6</v>
      </c>
      <c r="B15" s="17" t="s">
        <v>54</v>
      </c>
      <c r="C15" s="17">
        <v>510923</v>
      </c>
      <c r="D15" s="17" t="s">
        <v>122</v>
      </c>
      <c r="E15" s="17" t="s">
        <v>123</v>
      </c>
      <c r="F15" s="17" t="s">
        <v>73</v>
      </c>
      <c r="G15" s="17" t="s">
        <v>58</v>
      </c>
      <c r="H15" s="17" t="s">
        <v>74</v>
      </c>
      <c r="I15" s="17">
        <v>2</v>
      </c>
      <c r="J15" s="17" t="s">
        <v>124</v>
      </c>
      <c r="K15" s="17" t="s">
        <v>76</v>
      </c>
      <c r="L15" s="23">
        <v>44073</v>
      </c>
      <c r="M15" s="23">
        <v>44803</v>
      </c>
      <c r="N15" s="17" t="s">
        <v>122</v>
      </c>
      <c r="O15" s="17" t="s">
        <v>125</v>
      </c>
      <c r="P15" s="24">
        <v>13882510798</v>
      </c>
      <c r="Q15" s="17" t="s">
        <v>78</v>
      </c>
      <c r="R15" s="28">
        <v>5000</v>
      </c>
      <c r="S15" s="28"/>
      <c r="T15" s="28"/>
      <c r="U15" s="28"/>
      <c r="V15" s="28"/>
      <c r="W15" s="28"/>
      <c r="X15" s="28">
        <f t="shared" si="2"/>
        <v>2000</v>
      </c>
      <c r="Y15" s="28"/>
      <c r="Z15" s="28"/>
      <c r="AA15" s="28"/>
      <c r="AB15" s="28"/>
      <c r="AC15" s="28">
        <v>2000</v>
      </c>
      <c r="AD15" s="28"/>
      <c r="AE15" s="28"/>
      <c r="AF15" s="28"/>
      <c r="AG15" s="28"/>
      <c r="AH15" s="28"/>
      <c r="AI15" s="28"/>
      <c r="AJ15" s="17" t="s">
        <v>104</v>
      </c>
      <c r="AK15" s="17" t="s">
        <v>126</v>
      </c>
      <c r="AL15" s="17" t="s">
        <v>127</v>
      </c>
      <c r="AM15" s="17" t="s">
        <v>128</v>
      </c>
      <c r="AN15" s="17" t="s">
        <v>129</v>
      </c>
      <c r="AO15" s="17" t="s">
        <v>130</v>
      </c>
      <c r="AP15" s="17" t="s">
        <v>131</v>
      </c>
      <c r="AQ15" s="17" t="s">
        <v>132</v>
      </c>
      <c r="AR15" s="17"/>
      <c r="AS15" s="17"/>
      <c r="AT15" s="17" t="s">
        <v>133</v>
      </c>
      <c r="AU15" s="17"/>
    </row>
    <row r="16" s="4" customFormat="1" ht="64" customHeight="1" spans="1:47">
      <c r="A16" s="17">
        <v>7</v>
      </c>
      <c r="B16" s="17" t="s">
        <v>54</v>
      </c>
      <c r="C16" s="17">
        <v>510923</v>
      </c>
      <c r="D16" s="17" t="s">
        <v>134</v>
      </c>
      <c r="E16" s="17" t="s">
        <v>135</v>
      </c>
      <c r="F16" s="17" t="s">
        <v>136</v>
      </c>
      <c r="G16" s="17" t="s">
        <v>58</v>
      </c>
      <c r="H16" s="17">
        <v>2020</v>
      </c>
      <c r="I16" s="17">
        <v>1</v>
      </c>
      <c r="J16" s="17" t="s">
        <v>137</v>
      </c>
      <c r="K16" s="17" t="s">
        <v>76</v>
      </c>
      <c r="L16" s="23">
        <v>44044</v>
      </c>
      <c r="M16" s="23">
        <v>44409</v>
      </c>
      <c r="N16" s="17" t="s">
        <v>134</v>
      </c>
      <c r="O16" s="17" t="s">
        <v>138</v>
      </c>
      <c r="P16" s="17">
        <v>13982577717</v>
      </c>
      <c r="Q16" s="17" t="s">
        <v>139</v>
      </c>
      <c r="R16" s="28">
        <v>15583</v>
      </c>
      <c r="S16" s="28">
        <f>T16+U16+V16+W16</f>
        <v>100</v>
      </c>
      <c r="T16" s="28">
        <v>100</v>
      </c>
      <c r="U16" s="28"/>
      <c r="V16" s="28"/>
      <c r="W16" s="28"/>
      <c r="X16" s="28">
        <f t="shared" si="2"/>
        <v>9599</v>
      </c>
      <c r="Y16" s="28">
        <v>8904</v>
      </c>
      <c r="Z16" s="28"/>
      <c r="AA16" s="28"/>
      <c r="AB16" s="28"/>
      <c r="AC16" s="28">
        <v>695</v>
      </c>
      <c r="AD16" s="28"/>
      <c r="AE16" s="28"/>
      <c r="AF16" s="28"/>
      <c r="AG16" s="28"/>
      <c r="AH16" s="28"/>
      <c r="AI16" s="28"/>
      <c r="AJ16" s="17" t="s">
        <v>140</v>
      </c>
      <c r="AK16" s="17">
        <v>5052</v>
      </c>
      <c r="AL16" s="17" t="s">
        <v>141</v>
      </c>
      <c r="AM16" s="17" t="s">
        <v>142</v>
      </c>
      <c r="AN16" s="17" t="s">
        <v>143</v>
      </c>
      <c r="AO16" s="17" t="s">
        <v>144</v>
      </c>
      <c r="AP16" s="17" t="s">
        <v>145</v>
      </c>
      <c r="AQ16" s="17" t="s">
        <v>146</v>
      </c>
      <c r="AR16" s="17"/>
      <c r="AS16" s="17"/>
      <c r="AT16" s="17" t="s">
        <v>147</v>
      </c>
      <c r="AU16" s="17"/>
    </row>
    <row r="17" ht="39" customHeight="1" spans="1:47">
      <c r="A17" s="17">
        <v>8</v>
      </c>
      <c r="B17" s="17" t="s">
        <v>54</v>
      </c>
      <c r="C17" s="17">
        <v>510923</v>
      </c>
      <c r="D17" s="17"/>
      <c r="E17" s="17" t="s">
        <v>148</v>
      </c>
      <c r="F17" s="22" t="s">
        <v>149</v>
      </c>
      <c r="G17" s="17" t="s">
        <v>150</v>
      </c>
      <c r="H17" s="17"/>
      <c r="I17" s="17"/>
      <c r="J17" s="17"/>
      <c r="K17" s="17"/>
      <c r="L17" s="25"/>
      <c r="M17" s="26"/>
      <c r="N17" s="17"/>
      <c r="O17" s="17" t="s">
        <v>90</v>
      </c>
      <c r="P17" s="17">
        <v>18982525222</v>
      </c>
      <c r="Q17" s="17" t="s">
        <v>151</v>
      </c>
      <c r="R17" s="28">
        <v>15583</v>
      </c>
      <c r="S17" s="28">
        <f>T17+U17+V17+W17</f>
        <v>2200</v>
      </c>
      <c r="T17" s="28">
        <v>2200</v>
      </c>
      <c r="U17" s="28"/>
      <c r="V17" s="28"/>
      <c r="W17" s="28"/>
      <c r="X17" s="28">
        <f t="shared" si="2"/>
        <v>3935</v>
      </c>
      <c r="Y17" s="28">
        <v>2400</v>
      </c>
      <c r="Z17" s="28"/>
      <c r="AA17" s="28"/>
      <c r="AB17" s="28"/>
      <c r="AC17" s="28">
        <v>1535</v>
      </c>
      <c r="AD17" s="28"/>
      <c r="AE17" s="28"/>
      <c r="AF17" s="28"/>
      <c r="AG17" s="28"/>
      <c r="AH17" s="28"/>
      <c r="AI17" s="28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 t="s">
        <v>152</v>
      </c>
      <c r="AU17" s="17"/>
    </row>
  </sheetData>
  <autoFilter ref="A8:XFD17">
    <extLst/>
  </autoFilter>
  <mergeCells count="49">
    <mergeCell ref="A2:F2"/>
    <mergeCell ref="A3:AU3"/>
    <mergeCell ref="A4:B4"/>
    <mergeCell ref="D5:R5"/>
    <mergeCell ref="S5:W5"/>
    <mergeCell ref="X5:AD5"/>
    <mergeCell ref="AE5:AI5"/>
    <mergeCell ref="AJ5:AQ5"/>
    <mergeCell ref="AJ6:AM6"/>
    <mergeCell ref="AN6:AQ6"/>
    <mergeCell ref="A5:A8"/>
    <mergeCell ref="B5:B8"/>
    <mergeCell ref="C5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Q6:Q8"/>
    <mergeCell ref="R6:R8"/>
    <mergeCell ref="S6:S8"/>
    <mergeCell ref="T6:T8"/>
    <mergeCell ref="U6:U8"/>
    <mergeCell ref="V6:V8"/>
    <mergeCell ref="W6:W8"/>
    <mergeCell ref="X6:X8"/>
    <mergeCell ref="Y6:Y8"/>
    <mergeCell ref="Z6:Z8"/>
    <mergeCell ref="AA6:AA8"/>
    <mergeCell ref="AB6:AB8"/>
    <mergeCell ref="AC6:AC8"/>
    <mergeCell ref="AD7:AD8"/>
    <mergeCell ref="AE6:AE8"/>
    <mergeCell ref="AF6:AF8"/>
    <mergeCell ref="AG6:AG8"/>
    <mergeCell ref="AH7:AH8"/>
    <mergeCell ref="AI7:AI8"/>
    <mergeCell ref="AR5:AR7"/>
    <mergeCell ref="AS5:AS7"/>
    <mergeCell ref="AT5:AT7"/>
    <mergeCell ref="AU5:AU7"/>
  </mergeCells>
  <dataValidations count="5">
    <dataValidation type="list" allowBlank="1" showInputMessage="1" showErrorMessage="1" sqref="K12 K17">
      <formula1>"中央,省级,市级,县级"</formula1>
    </dataValidation>
    <dataValidation type="list" allowBlank="1" showInputMessage="1" showErrorMessage="1" sqref="F10 F15 F16 F17 F11:F12 F13:F14 F18:F1048576">
      <formula1>"公共卫生和重大疫情防控救治体系建设,产业链改造升级,城镇老旧小区改造,污水垃圾处理等生态环境治理工程,交通基础设施,重大区域规划相关基础设施建设,农林水利基础设施建设(高标准农田),抗疫相关支出"</formula1>
    </dataValidation>
    <dataValidation type="list" allowBlank="1" showInputMessage="1" showErrorMessage="1" sqref="G12 G17">
      <formula1>"未开工,在建,竣工后改扩建"</formula1>
    </dataValidation>
    <dataValidation showInputMessage="1" showErrorMessage="1" sqref="Q12"/>
    <dataValidation type="date" operator="between" allowBlank="1" showInputMessage="1" showErrorMessage="1" sqref="L12:M12 M13 M14 L17 M17">
      <formula1>18172</formula1>
      <formula2>54789</formula2>
    </dataValidation>
  </dataValidations>
  <printOptions horizontalCentered="1"/>
  <pageMargins left="0.3" right="0.33" top="0.748031496062992" bottom="0.748031496062992" header="0.31496062992126" footer="0.31496062992126"/>
  <pageSetup paperSize="8" scale="4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7" sqref="A7"/>
    </sheetView>
  </sheetViews>
  <sheetFormatPr defaultColWidth="9" defaultRowHeight="13.5" outlineLevelRow="7"/>
  <cols>
    <col min="1" max="1" width="23.1083333333333" customWidth="1"/>
  </cols>
  <sheetData>
    <row r="1" ht="14.4" customHeight="1" spans="1:1">
      <c r="A1" s="1" t="s">
        <v>153</v>
      </c>
    </row>
    <row r="2" ht="14.4" customHeight="1" spans="1:1">
      <c r="A2" s="1" t="s">
        <v>154</v>
      </c>
    </row>
    <row r="3" ht="14.4" customHeight="1" spans="1:1">
      <c r="A3" s="1" t="s">
        <v>136</v>
      </c>
    </row>
    <row r="4" ht="14.4" customHeight="1" spans="1:1">
      <c r="A4" s="1" t="s">
        <v>155</v>
      </c>
    </row>
    <row r="5" ht="14.4" customHeight="1" spans="1:1">
      <c r="A5" s="1" t="s">
        <v>156</v>
      </c>
    </row>
    <row r="6" ht="14.4" customHeight="1" spans="1:1">
      <c r="A6" s="1" t="s">
        <v>157</v>
      </c>
    </row>
    <row r="7" ht="14.4" customHeight="1" spans="1:1">
      <c r="A7" s="1" t="s">
        <v>57</v>
      </c>
    </row>
    <row r="8" spans="1:1">
      <c r="A8" s="2" t="s">
        <v>149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2020年抗疫特别国债直达市县基层项目明细表</vt:lpstr>
      <vt:lpstr>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刘亚伟</dc:creator>
  <cp:lastModifiedBy>WPS_1591355348</cp:lastModifiedBy>
  <dcterms:created xsi:type="dcterms:W3CDTF">2020-06-17T07:56:00Z</dcterms:created>
  <cp:lastPrinted>2020-07-02T09:01:00Z</cp:lastPrinted>
  <dcterms:modified xsi:type="dcterms:W3CDTF">2020-07-06T09:25:41Z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